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18" sheetId="1" r:id="rId1"/>
  </sheets>
  <definedNames>
    <definedName name="_xlnm._FilterDatabase" localSheetId="0" hidden="1">'2018'!$A$2:$P$946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<sst xmlns="http://schemas.openxmlformats.org/spreadsheetml/2006/main" count="1903" uniqueCount="935">
  <si>
    <t>2018年度新能源汽车推广应用补助资金清算审核车辆信息表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</si>
  <si>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</si>
  <si>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</si>
  <si>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</si>
  <si>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</si>
  <si>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</si>
  <si>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</si>
  <si>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</si>
  <si>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</si>
  <si>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</si>
  <si>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</si>
  <si>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</si>
  <si>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</si>
  <si>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此前待扣回预拨资金（万元）</t>
  </si>
  <si>
    <t>此次扣回预拨资金（万元）</t>
  </si>
  <si>
    <t>扣回相应预拨资金后剩余资金（万元）</t>
  </si>
  <si>
    <t>总计</t>
  </si>
  <si>
    <t>北京市</t>
  </si>
  <si>
    <t>合计</t>
  </si>
  <si>
    <t>北京北方华德尼奥普兰客车股份有限公司</t>
  </si>
  <si>
    <t>小计</t>
  </si>
  <si>
    <t>BFC6109GBEV2</t>
  </si>
  <si>
    <t/>
  </si>
  <si>
    <t>BFC6109GBEV5</t>
  </si>
  <si>
    <t>BFC6809GBEV5</t>
  </si>
  <si>
    <t>BFC6809GBEV9</t>
  </si>
  <si>
    <t>北京华林特装车有限公司</t>
  </si>
  <si>
    <t>HLT5160TSLEV</t>
  </si>
  <si>
    <t>北京汽车股份有限公司</t>
  </si>
  <si>
    <t>BJ5023XXYV3RK-BEV</t>
  </si>
  <si>
    <t>BJ7000C5D3-BEV</t>
  </si>
  <si>
    <t>核减9辆，原因为：车辆注册登记信息有误,需进一步核实后予以清算,需进一步核实后予以清算</t>
  </si>
  <si>
    <t>BJ7000C5E1-BEV</t>
  </si>
  <si>
    <t>BJ7000C5E2-BEV</t>
  </si>
  <si>
    <t>核减7辆，原因为：车辆注册登记信息有误,需进一步核实后予以清算,需进一步核实后予以清算</t>
  </si>
  <si>
    <t>BJ7000C5E4-BEV</t>
  </si>
  <si>
    <t>核减26辆，原因为：需进一步核实后予以清算,需进一步核实后予以清算</t>
  </si>
  <si>
    <t>核减1辆，原因为：需进一步核实后予以清算</t>
  </si>
  <si>
    <t>BJ7000C5E7-BEV</t>
  </si>
  <si>
    <t>核减56辆，原因为：车辆注册登记信息有误,需进一步核实后予以清算,需进一步核实后予以清算</t>
  </si>
  <si>
    <t>BJ7000C5E8-BEV</t>
  </si>
  <si>
    <t>BJ7000C5E9-BEV</t>
  </si>
  <si>
    <t>核减46辆，原因为：车辆注册登记信息有误,需进一步核实后予以清算,需进一步核实后予以清算</t>
  </si>
  <si>
    <t>BJ7000U3D7-BEV</t>
  </si>
  <si>
    <t>核减6辆，原因为：需进一步核实后予以清算,需进一步核实后予以清算</t>
  </si>
  <si>
    <t>北京现代汽车有限公司</t>
  </si>
  <si>
    <t>BH7000BEVBA</t>
  </si>
  <si>
    <t>BH7001BEVBA</t>
  </si>
  <si>
    <t>BH7200PHEVRAV</t>
  </si>
  <si>
    <t>北京新能源汽车股份有限公司</t>
  </si>
  <si>
    <t>BJ7001BPH1-BEV</t>
  </si>
  <si>
    <t>核减115辆，原因为：车辆注册登记信息有误,现场核查不通过</t>
  </si>
  <si>
    <t>核减6辆，原因为：现场核查不通过</t>
  </si>
  <si>
    <t>BJ7001BPH5-BEV</t>
  </si>
  <si>
    <t>核减457辆，原因为：车辆注册登记信息有误,现场核查不通过</t>
  </si>
  <si>
    <t>核减63辆，原因为：现场核查不通过</t>
  </si>
  <si>
    <t>BJ7001BPH6-BEV</t>
  </si>
  <si>
    <t>核减6414辆，原因为：车辆注册登记信息有误,现场核查不通过</t>
  </si>
  <si>
    <t>BJ7001BPH7-BEV</t>
  </si>
  <si>
    <t>核减102辆，原因为：现场核查不通过</t>
  </si>
  <si>
    <t>核减7辆，原因为：现场核查不通过</t>
  </si>
  <si>
    <t>BJ7001BPH8-BEV</t>
  </si>
  <si>
    <t>核减2270辆，原因为：车辆注册登记信息有误,现场核查不通过</t>
  </si>
  <si>
    <t>BJ7001BPH9-BEV</t>
  </si>
  <si>
    <t>核减1辆，原因为：现场核查不通过</t>
  </si>
  <si>
    <t>核减2241辆，原因为：车辆注册登记信息有误,现场核查不通过</t>
  </si>
  <si>
    <t>BJ7001BPHA-BEV</t>
  </si>
  <si>
    <t>核减4040辆，原因为：车辆注册登记信息有误,现场核查不通过</t>
  </si>
  <si>
    <t>BJ7001BPHB-BEV</t>
  </si>
  <si>
    <t>天津市</t>
  </si>
  <si>
    <t>天津比亚迪汽车有限公司</t>
  </si>
  <si>
    <t>TJK6105BEV</t>
  </si>
  <si>
    <t>核减1辆，原因为：车辆注册登记信息有误</t>
  </si>
  <si>
    <t>河北省</t>
  </si>
  <si>
    <t>长城汽车股份有限公司</t>
  </si>
  <si>
    <t>CC6484AD21APHEV</t>
  </si>
  <si>
    <t>核减3辆，原因为：车辆注册登记信息有误,需进一步核实后予以清算</t>
  </si>
  <si>
    <t>CC7000CE04BEV</t>
  </si>
  <si>
    <t>CC7000ZM00ABEV</t>
  </si>
  <si>
    <t>CC7000ZM01BEV</t>
  </si>
  <si>
    <t>CC7001CE02ABEV</t>
  </si>
  <si>
    <t>CC7001CE03BEV</t>
  </si>
  <si>
    <t>河北长安汽车有限公司</t>
  </si>
  <si>
    <t>SC6443NBEV</t>
  </si>
  <si>
    <t>SC6459ABEV</t>
  </si>
  <si>
    <t>河北红星汽车制造有限公司</t>
  </si>
  <si>
    <t>HX5021XXYVEV</t>
  </si>
  <si>
    <t>HX6340BBEV</t>
  </si>
  <si>
    <t>河北中兴汽车制造有限公司</t>
  </si>
  <si>
    <t>BQ1030E1BEV</t>
  </si>
  <si>
    <t>BQ1030E2BEV</t>
  </si>
  <si>
    <t>核减1辆，原因为：不符合行驶里程数要求</t>
  </si>
  <si>
    <t>BQ1030E2V1BEV</t>
  </si>
  <si>
    <t>BQ5031XXYHBEV</t>
  </si>
  <si>
    <t>领途汽车有限公司</t>
  </si>
  <si>
    <t>YGM6371BEV</t>
  </si>
  <si>
    <t>YGM7000BEVA4</t>
  </si>
  <si>
    <t>核减2辆，原因为：车辆注册登记信息有误,现场核查不通过</t>
  </si>
  <si>
    <t>山西省</t>
  </si>
  <si>
    <t>成都大运汽车集团有限公司</t>
  </si>
  <si>
    <t>CGC1044BEV1AABJEAHY</t>
  </si>
  <si>
    <t>CGC4250BEV1Z1</t>
  </si>
  <si>
    <t>CGC5025XXYBEV1NBBFBAXY</t>
  </si>
  <si>
    <t>CGC5040XXYBEV1CAH0</t>
  </si>
  <si>
    <t>CGC5040XXYBEV1ZAH0</t>
  </si>
  <si>
    <t>CGC5044XXYBEV1AAAJEAGK</t>
  </si>
  <si>
    <t>CGC5044XXYBEV1AAAJEAHZ</t>
  </si>
  <si>
    <t>CGC5044XXYBEV1NBLJEAGY</t>
  </si>
  <si>
    <t>CGC5045XLCBEV1Z2</t>
  </si>
  <si>
    <t>CGC5045XLCBEV1Z3</t>
  </si>
  <si>
    <t>CGC5045XXYBEV1Z10</t>
  </si>
  <si>
    <t>CGC5045XXYBEV1Z12</t>
  </si>
  <si>
    <t>CGC5045XXYBEV1Z13</t>
  </si>
  <si>
    <t>CGC5045XXYBEV1Z4</t>
  </si>
  <si>
    <t>CGC5045XXYBEV1Z5</t>
  </si>
  <si>
    <t>CGC5045XXYBEV1Z7</t>
  </si>
  <si>
    <t>CGC5045XXYBEV1Z9</t>
  </si>
  <si>
    <t>CGC5045XXYBEV2Z2</t>
  </si>
  <si>
    <t>CGC6801BEV1K2</t>
  </si>
  <si>
    <t>CGC6806BEV1QACJHACM</t>
  </si>
  <si>
    <t>CGC6851BEV1K1</t>
  </si>
  <si>
    <t>大运汽车股份有限公司</t>
  </si>
  <si>
    <t>DYX5044XXYBEV1DBNLQAGK</t>
  </si>
  <si>
    <t>山西成功汽车制造有限公司</t>
  </si>
  <si>
    <t>SCH5022XXY-BEV1</t>
  </si>
  <si>
    <t>SCH5022XXY-BEV5</t>
  </si>
  <si>
    <t>SCH5022XXY-BEV8</t>
  </si>
  <si>
    <t>SCH5022XXY-BEV9</t>
  </si>
  <si>
    <t>SCH5022XXY-BEVC</t>
  </si>
  <si>
    <t>核减2辆，原因为：车辆注册登记信息有误</t>
  </si>
  <si>
    <t>SCH5025XXYD-BEV4</t>
  </si>
  <si>
    <t>SCH6431BEV</t>
  </si>
  <si>
    <t>SCH6431BEV1</t>
  </si>
  <si>
    <t>山西皇城相府宇航汽车制造有限公司</t>
  </si>
  <si>
    <t>SXK5031XXYBEV</t>
  </si>
  <si>
    <t>核减152辆，原因为：不符合行驶里程数要求,车辆注册登记信息有误,现场核查不通过</t>
  </si>
  <si>
    <t>山西新能源汽车工业有限公司</t>
  </si>
  <si>
    <t>JHC6120BEVG4</t>
  </si>
  <si>
    <t>内蒙古自治区</t>
  </si>
  <si>
    <t>北奔重型汽车集团有限公司</t>
  </si>
  <si>
    <t>ND6102BEV00</t>
  </si>
  <si>
    <t>ND6111LEV00</t>
  </si>
  <si>
    <t>辽宁省</t>
  </si>
  <si>
    <t>丹东黄海汽车有限责任公司</t>
  </si>
  <si>
    <t>DD6100EV4</t>
  </si>
  <si>
    <t>DD6109SHEV2N</t>
  </si>
  <si>
    <t>DD6120CHEV2N</t>
  </si>
  <si>
    <t>DD6120CHEV3N</t>
  </si>
  <si>
    <t>DD6129EV19</t>
  </si>
  <si>
    <t>DD6129PHEV1N</t>
  </si>
  <si>
    <t>DD6800EV1</t>
  </si>
  <si>
    <t>DD6851EV5</t>
  </si>
  <si>
    <t>华晨宝马汽车有限公司</t>
  </si>
  <si>
    <t>BMW6462AAHEV(BMWX1)</t>
  </si>
  <si>
    <t>BMW7201BMHEV</t>
  </si>
  <si>
    <t>BMW7201CMHEV</t>
  </si>
  <si>
    <t>大连市</t>
  </si>
  <si>
    <t>大连氢锋客车有限公司</t>
  </si>
  <si>
    <t>CA5020XXYBEV31</t>
  </si>
  <si>
    <t>核减196辆，原因为：车辆注册登记信息有误,现场核查不通过</t>
  </si>
  <si>
    <t>CA5020XXYBEV32</t>
  </si>
  <si>
    <t>核减52辆，原因为：现场核查不通过</t>
  </si>
  <si>
    <t>CA5040XXYBEV31</t>
  </si>
  <si>
    <t>核减282辆，原因为：车辆注册登记信息有误,现场核查不通过</t>
  </si>
  <si>
    <t>华晨客车(大连)有限公司</t>
  </si>
  <si>
    <t>WK6101UREV1</t>
  </si>
  <si>
    <t>吉林省</t>
  </si>
  <si>
    <t>一汽吉林汽车有限公司</t>
  </si>
  <si>
    <t>CA5020XXYEVH3</t>
  </si>
  <si>
    <t>CA5027ZXXAEVD1</t>
  </si>
  <si>
    <t>CA6420EVK3</t>
  </si>
  <si>
    <t>核减4辆，原因为：现场核查不通过</t>
  </si>
  <si>
    <t>CA7007REVZX</t>
  </si>
  <si>
    <t>中国第一汽车集团有限公司</t>
  </si>
  <si>
    <t>CA5030XXYBEV21</t>
  </si>
  <si>
    <t>CA7001BEV</t>
  </si>
  <si>
    <t>CA7001EVA</t>
  </si>
  <si>
    <t>核减165辆，原因为：电池系统能量密度与推荐目录参数不一致,未按有关要求上传车辆运行数据</t>
  </si>
  <si>
    <t>核减25辆，原因为：电池系统能量密度与推荐目录参数不一致</t>
  </si>
  <si>
    <t>核减1辆，原因为：电池系统能量密度与推荐目录参数不一致</t>
  </si>
  <si>
    <t>黑龙江省</t>
  </si>
  <si>
    <t>大庆沃尔沃汽车制造有限公司</t>
  </si>
  <si>
    <t>VCD7204C31PPHEV</t>
  </si>
  <si>
    <t>核减3辆，原因为：不符合行驶里程数要求</t>
  </si>
  <si>
    <t>VCD7204H21PHEV</t>
  </si>
  <si>
    <t>哈尔滨龙江客车制造有限公司</t>
  </si>
  <si>
    <t>LJK5040XXYDEV1</t>
  </si>
  <si>
    <t>核减1辆，原因为：未按有关要求上传车辆运行数据</t>
  </si>
  <si>
    <t>哈尔滨通联客车有限公司</t>
  </si>
  <si>
    <t>HKC6681BEV</t>
  </si>
  <si>
    <t>HKC6810BEV01</t>
  </si>
  <si>
    <t>上海市</t>
  </si>
  <si>
    <t>上海汽车集团股份有限公司</t>
  </si>
  <si>
    <t>CSA6454NDPHEV1</t>
  </si>
  <si>
    <t>CSA6454NDPHEV2</t>
  </si>
  <si>
    <t>CSA6456BEV1</t>
  </si>
  <si>
    <t>CSA6456BEV2</t>
  </si>
  <si>
    <t>CSA6461FBEV1</t>
  </si>
  <si>
    <t>CSA6461FBEV2</t>
  </si>
  <si>
    <t>CSA7002FBEV1</t>
  </si>
  <si>
    <t>核减19辆，原因为：车辆注册登记信息有误,需进一步核实后予以清算</t>
  </si>
  <si>
    <t>CSA7002FBEV3</t>
  </si>
  <si>
    <t>CSA7102SDPHEV</t>
  </si>
  <si>
    <t>CSA7104SDPHEV1</t>
  </si>
  <si>
    <t>核减3辆，原因为：车辆注册登记信息有误</t>
  </si>
  <si>
    <t>CSA7104SDPHEV3</t>
  </si>
  <si>
    <t>CSA7144CDPHEV1</t>
  </si>
  <si>
    <t>CSA7144CDPHEV2</t>
  </si>
  <si>
    <t>上海申龙客车有限公司</t>
  </si>
  <si>
    <t>SLK5030XXYBEV1</t>
  </si>
  <si>
    <t>SLK5032XXYBEV1</t>
  </si>
  <si>
    <t>SLK5032XXYBEV3</t>
  </si>
  <si>
    <t>SLK5042XXYBEV</t>
  </si>
  <si>
    <t>SLK5046XXYBEV</t>
  </si>
  <si>
    <t>SLK6108ABEVW1</t>
  </si>
  <si>
    <t>SLK6109UBEVL5</t>
  </si>
  <si>
    <t>SLK6118ABEVW7</t>
  </si>
  <si>
    <t>SLK6118ABEVZ1</t>
  </si>
  <si>
    <t>SLK6118ALE0BEVS6</t>
  </si>
  <si>
    <t>SLK6803ABEVW1</t>
  </si>
  <si>
    <t>SLK6819UBEVN1</t>
  </si>
  <si>
    <t>SLK6819UBEVW1</t>
  </si>
  <si>
    <t>SLK6819UEBEVJ1</t>
  </si>
  <si>
    <t>SLK6903AFCEVH</t>
  </si>
  <si>
    <t>上汽大通汽车有限公司</t>
  </si>
  <si>
    <t>SH5020XXYK6BEV</t>
  </si>
  <si>
    <t>SH5040XXYA7BEV-5</t>
  </si>
  <si>
    <t>核减2辆，原因为：不符合行驶里程数要求</t>
  </si>
  <si>
    <t>SH5041XXYA7BEV-6</t>
  </si>
  <si>
    <t>SH5041XXYA7BEV-D6</t>
  </si>
  <si>
    <t>SH5041XXYA7BEV-D7</t>
  </si>
  <si>
    <t>SH5043XXYA7BEV-9</t>
  </si>
  <si>
    <t>SH5047XLCZFEVNZ</t>
  </si>
  <si>
    <t>SH5047XXYZFEVMZ</t>
  </si>
  <si>
    <t>SH5047XXYZFEVNZ</t>
  </si>
  <si>
    <t>SH5047XXYZFEVNZ1</t>
  </si>
  <si>
    <t>SH6522C1BEV</t>
  </si>
  <si>
    <t>SH6523C1BEV</t>
  </si>
  <si>
    <t>SH6632A4BEV-5</t>
  </si>
  <si>
    <t>江苏省</t>
  </si>
  <si>
    <t>北汽(常州)汽车有限公司</t>
  </si>
  <si>
    <t>BJ5040XLCCJ01EV</t>
  </si>
  <si>
    <t>BJ5040XXYCJ01EV</t>
  </si>
  <si>
    <t>BJ5040XXYCJ02EV</t>
  </si>
  <si>
    <t>BJ5040XXYCJ03EV</t>
  </si>
  <si>
    <t>BJ5040XXYCJ08EV</t>
  </si>
  <si>
    <t>核减349辆，原因为：车辆注册登记信息有误</t>
  </si>
  <si>
    <t>BJ5040XXYCJ09EV</t>
  </si>
  <si>
    <t>BJ6600CJ01EV</t>
  </si>
  <si>
    <t>核减6辆，原因为：不在推荐目录内</t>
  </si>
  <si>
    <t>北汽新能源汽车常州有限公司</t>
  </si>
  <si>
    <t>BJ5030XXYVRRC-BEV</t>
  </si>
  <si>
    <t>核减20辆，原因为：车辆注册登记信息有误,需进一步核实后予以清算</t>
  </si>
  <si>
    <t>BJ7000BRDFC-BEV</t>
  </si>
  <si>
    <t>BJ7000KPCC-BEV</t>
  </si>
  <si>
    <t>BJ7000URD4C-BEV</t>
  </si>
  <si>
    <t>核减148辆，原因为：车辆注册登记信息有误,需进一步核实后予以清算,需进一步核实后予以清算</t>
  </si>
  <si>
    <t>东风悦达起亚汽车有限公司</t>
  </si>
  <si>
    <t>YQZ6420BEV</t>
  </si>
  <si>
    <t>YQZ7002BEV</t>
  </si>
  <si>
    <t>YQZ7003BEV</t>
  </si>
  <si>
    <t>YQZ7201PHEV</t>
  </si>
  <si>
    <t>核减11辆，原因为：车辆注册登记信息有误,现场核查不通过</t>
  </si>
  <si>
    <t>国唐汽车有限公司</t>
  </si>
  <si>
    <t>SGK6851BEVGK11</t>
  </si>
  <si>
    <t>江苏常隆客车有限公司</t>
  </si>
  <si>
    <t>YS6101GBEVA</t>
  </si>
  <si>
    <t>YS6107BEVB</t>
  </si>
  <si>
    <t>核减6辆，原因为：车辆注册登记信息有误</t>
  </si>
  <si>
    <t>YS6860GBEVD</t>
  </si>
  <si>
    <t>江苏九龙汽车制造有限公司</t>
  </si>
  <si>
    <t>HKL5040XXYBEV2</t>
  </si>
  <si>
    <t>HKL5041XXYBEV1</t>
  </si>
  <si>
    <t>HKL6320BEV1</t>
  </si>
  <si>
    <t>HKL6440BEV</t>
  </si>
  <si>
    <t>HKL6490BEV1</t>
  </si>
  <si>
    <t>HKL6520BEV</t>
  </si>
  <si>
    <t>HKL6802BEV1</t>
  </si>
  <si>
    <t>江苏陆地方舟新能源车辆股份有限公司</t>
  </si>
  <si>
    <t>RQ5022XXYEVH9</t>
  </si>
  <si>
    <t>核减63辆，原因为：车辆注册登记信息有误,现场核查不通过</t>
  </si>
  <si>
    <t>核减3辆，原因为：现场核查不通过</t>
  </si>
  <si>
    <t>RQ5026XXYEVH0</t>
  </si>
  <si>
    <t>核减30辆，原因为：现场核查不通过</t>
  </si>
  <si>
    <t>核减8辆，原因为：现场核查不通过</t>
  </si>
  <si>
    <t>RQ5026XXYEVH3</t>
  </si>
  <si>
    <t>核减12辆，原因为：现场核查不通过</t>
  </si>
  <si>
    <t>RQ6110YEVH3</t>
  </si>
  <si>
    <t>RQ6830YEVH8</t>
  </si>
  <si>
    <t>江苏友谊汽车有限公司</t>
  </si>
  <si>
    <t>ZGT6852LBEV</t>
  </si>
  <si>
    <t>核减2辆，原因为：现场核查不通过</t>
  </si>
  <si>
    <t>核减15辆，原因为：现场核查不通过</t>
  </si>
  <si>
    <t>金龙联合汽车工业（苏州）有限公司</t>
  </si>
  <si>
    <t>KLQ5022XXYEV1</t>
  </si>
  <si>
    <t>KLQ5041XXYBEV2</t>
  </si>
  <si>
    <t>KLQ6109EV0N</t>
  </si>
  <si>
    <r>
      <rPr>
        <sz val="11"/>
        <rFont val="宋体"/>
        <charset val="0"/>
      </rPr>
      <t>核减</t>
    </r>
    <r>
      <rPr>
        <sz val="11"/>
        <rFont val="Arial"/>
        <charset val="0"/>
      </rPr>
      <t>1</t>
    </r>
    <r>
      <rPr>
        <sz val="11"/>
        <rFont val="宋体"/>
        <charset val="0"/>
      </rPr>
      <t>辆，原因为：重复申报</t>
    </r>
  </si>
  <si>
    <t>南京金龙客车制造有限公司</t>
  </si>
  <si>
    <t>NJL5022XXYBEV2</t>
  </si>
  <si>
    <t>NJL5025XXYBEV</t>
  </si>
  <si>
    <t>NJL5031XXYBEV1</t>
  </si>
  <si>
    <t>NJL5032XXYBEV</t>
  </si>
  <si>
    <t>NJL5032XXYBEV1</t>
  </si>
  <si>
    <t>核减2辆，原因为：车辆注册登记信息有误,需进一步核实后予以清算</t>
  </si>
  <si>
    <t>NJL5032XXYBEV13</t>
  </si>
  <si>
    <t>NJL5032XXYBEV14</t>
  </si>
  <si>
    <t>NJL5032XXYBEV15</t>
  </si>
  <si>
    <t>NJL5032XXYBEV16</t>
  </si>
  <si>
    <t>NJL5038XXYBEV3</t>
  </si>
  <si>
    <t>NJL5038XXYBEV4</t>
  </si>
  <si>
    <t>NJL5040XXYBEV1</t>
  </si>
  <si>
    <t>NJL5040XXYBEV22</t>
  </si>
  <si>
    <t>NJL5040XXYBEV29</t>
  </si>
  <si>
    <t>NJL6117EV2</t>
  </si>
  <si>
    <t>NJL6420BEV4</t>
  </si>
  <si>
    <t>NJL6420BEV5</t>
  </si>
  <si>
    <t>NJL6806EV1</t>
  </si>
  <si>
    <t>NJL6809EVG1</t>
  </si>
  <si>
    <t>NJL6810BEV20</t>
  </si>
  <si>
    <t>南京汽车集团有限公司</t>
  </si>
  <si>
    <t>NJ5047XXYCEV3</t>
  </si>
  <si>
    <t>核减15辆，原因为：需进一步核实后予以清算,需进一步核实后予以清算</t>
  </si>
  <si>
    <t>NJ5057XXYCEV7</t>
  </si>
  <si>
    <t>核减3辆，原因为：需进一步核实后予以清算,需进一步核实后予以清算</t>
  </si>
  <si>
    <t>南京市公共交通车辆厂</t>
  </si>
  <si>
    <t>NJC5030XXYBEV</t>
  </si>
  <si>
    <t>NJC6105GBEV</t>
  </si>
  <si>
    <t>NJC6105GBEV2</t>
  </si>
  <si>
    <t>核减1辆，原因为：不在推荐目录内</t>
  </si>
  <si>
    <t>NJC6850GBEV3</t>
  </si>
  <si>
    <t>NJC6851YBEV4</t>
  </si>
  <si>
    <t>苏州益茂电动客车有限公司</t>
  </si>
  <si>
    <t>ZQK5026XXYBEV</t>
  </si>
  <si>
    <t>浙江省</t>
  </si>
  <si>
    <t>广州汽车集团乘用车(杭州)有限公司</t>
  </si>
  <si>
    <t>GAH7000BEVH0A</t>
  </si>
  <si>
    <t>GAH7000BEVH0B</t>
  </si>
  <si>
    <t>合众新能源汽车股份有限公司</t>
  </si>
  <si>
    <t>THZ7000BEVS004</t>
  </si>
  <si>
    <t>THZ7000BEVS005</t>
  </si>
  <si>
    <t>湖南江南汽车制造有限公司永康众泰分公司</t>
  </si>
  <si>
    <t>JNJ7000EVA9</t>
  </si>
  <si>
    <t>JNJ7000EVK1</t>
  </si>
  <si>
    <t>JNJ7000EVK9</t>
  </si>
  <si>
    <t>核减5辆，原因为：不符合行驶里程数要求,车辆注册登记信息有误</t>
  </si>
  <si>
    <t>金华青年汽车制造有限公司</t>
  </si>
  <si>
    <t>JNP6103BEVBN</t>
  </si>
  <si>
    <t>JNP6123BEV3N</t>
  </si>
  <si>
    <t>万向集团公司</t>
  </si>
  <si>
    <t>WXB6100GEV</t>
  </si>
  <si>
    <t>WXB6121GEV2</t>
  </si>
  <si>
    <t>WXB6121GEV7</t>
  </si>
  <si>
    <t>WXB6860GEV</t>
  </si>
  <si>
    <t>WXB6860GEV3</t>
  </si>
  <si>
    <t>浙江豪情汽车制造有限公司</t>
  </si>
  <si>
    <t>HQ7002BEV05</t>
  </si>
  <si>
    <t>HQ7002BEV08</t>
  </si>
  <si>
    <t>HQ7002BEV12</t>
  </si>
  <si>
    <t>HQ7002BEV15</t>
  </si>
  <si>
    <t>HQ7152PHEV05</t>
  </si>
  <si>
    <t>JL6453PHEV08</t>
  </si>
  <si>
    <t>VCC6474C28PHEV</t>
  </si>
  <si>
    <t>宁波市</t>
  </si>
  <si>
    <t>浙江吉利汽车有限公司</t>
  </si>
  <si>
    <t>MR7002BEV03</t>
  </si>
  <si>
    <t>核减149辆，原因为：电池系统能量密度与推荐目录参数不一致</t>
  </si>
  <si>
    <t>MR7153PHEV01</t>
  </si>
  <si>
    <t>SMA7001BEV23</t>
  </si>
  <si>
    <t>核减22辆，原因为：车辆注册登记信息有误</t>
  </si>
  <si>
    <t>SMA7001BEV49</t>
  </si>
  <si>
    <t>SMA7001BEV61</t>
  </si>
  <si>
    <t>SMA7001BEV66</t>
  </si>
  <si>
    <t>SMA7001BEV75</t>
  </si>
  <si>
    <t>核减7辆，原因为：车辆注册登记信息有误</t>
  </si>
  <si>
    <t>SMA7001BEV76</t>
  </si>
  <si>
    <t>核减34辆，原因为：车辆注册登记信息有误</t>
  </si>
  <si>
    <t>浙江中车电车有限公司</t>
  </si>
  <si>
    <t>CSR6110GSEV3</t>
  </si>
  <si>
    <t>安徽省</t>
  </si>
  <si>
    <t>安徽华菱汽车有限公司</t>
  </si>
  <si>
    <t>HN4251H35C8BEV</t>
  </si>
  <si>
    <t>HN5040XXYG14C3BEV</t>
  </si>
  <si>
    <t>安徽江淮汽车集团股份有限公司</t>
  </si>
  <si>
    <t>HFC5030XXYEV1</t>
  </si>
  <si>
    <t>HFC5031XXYEV2</t>
  </si>
  <si>
    <t>HFC5031XXYEV3</t>
  </si>
  <si>
    <t>HFC5037XXYD1EV3</t>
  </si>
  <si>
    <t>HFC5041XXYEV1</t>
  </si>
  <si>
    <t>HFC5041XXYEV5</t>
  </si>
  <si>
    <t>HFC5041XXYEV6</t>
  </si>
  <si>
    <t>HFC5041XXYP73EV1C5</t>
  </si>
  <si>
    <t>HFC5043XXYEV1</t>
  </si>
  <si>
    <t>HFC5049XXYEV1H</t>
  </si>
  <si>
    <t>HFC5049XXYEV3H</t>
  </si>
  <si>
    <t>HFC5049XXYEV4H</t>
  </si>
  <si>
    <t>HFC6502ECEV1-W</t>
  </si>
  <si>
    <t>HFC6502ECEV2-W</t>
  </si>
  <si>
    <t>HFC6502ECEV-W</t>
  </si>
  <si>
    <t>HFC7000BEV</t>
  </si>
  <si>
    <t>HFC7000BEV5</t>
  </si>
  <si>
    <t>HFC7000EWEV3</t>
  </si>
  <si>
    <t>HFC7000W3EV</t>
  </si>
  <si>
    <t>HFC7000WEV1</t>
  </si>
  <si>
    <t>HFC7001EAEV5</t>
  </si>
  <si>
    <t>安徽星凯龙客车有限公司</t>
  </si>
  <si>
    <t>HFX6104BEVG02</t>
  </si>
  <si>
    <t>HFX6817BEVG11</t>
  </si>
  <si>
    <t>合肥长安汽车有限公司</t>
  </si>
  <si>
    <t>SC7004DBBEV</t>
  </si>
  <si>
    <t>奇瑞汽车股份有限公司</t>
  </si>
  <si>
    <t>SQR5023XXYBEVK06</t>
  </si>
  <si>
    <t>SQR5024XXYBEVK06</t>
  </si>
  <si>
    <t>SQR7000BEVJ601</t>
  </si>
  <si>
    <t>SQR7000BEVJ602</t>
  </si>
  <si>
    <t>SQR7000BEVJ604</t>
  </si>
  <si>
    <t>SQR7000BEVJ691</t>
  </si>
  <si>
    <t>SQR7000BEVJ694</t>
  </si>
  <si>
    <t>SQR7000BEVJ721</t>
  </si>
  <si>
    <t>SQR7000BEVJ726</t>
  </si>
  <si>
    <t>SQR7000BEVJ728</t>
  </si>
  <si>
    <t>SQR7003BEVJ51</t>
  </si>
  <si>
    <t>奇瑞商用车(安徽)有限公司</t>
  </si>
  <si>
    <t>SQR5020XXYBEVK061</t>
  </si>
  <si>
    <t>SQR5021XXYBEVK061</t>
  </si>
  <si>
    <t>SQR5025XXYBEVK06</t>
  </si>
  <si>
    <t>SQR5026XXYBEVK06</t>
  </si>
  <si>
    <t>SQR5029XXYBEVK06</t>
  </si>
  <si>
    <t>SQR5031XXYBEVH08</t>
  </si>
  <si>
    <t>SQR5042XXYBEVH16</t>
  </si>
  <si>
    <t>SQR6440BEVK081</t>
  </si>
  <si>
    <t>SQR6460BEVK09</t>
  </si>
  <si>
    <t>核减3辆，原因为：车辆注册登记信息有误,现场核查不通过</t>
  </si>
  <si>
    <t>SQR6461BEVK09</t>
  </si>
  <si>
    <t>SQR6461BEVK091</t>
  </si>
  <si>
    <t>福建省</t>
  </si>
  <si>
    <t>东南(福建)汽车工业有限公司</t>
  </si>
  <si>
    <t>DN7007HBEVS3</t>
  </si>
  <si>
    <t>DN7007MBEV</t>
  </si>
  <si>
    <t>DN7007MBEVS3</t>
  </si>
  <si>
    <t>福建省汽车工业集团云度新能源汽车股份有限公司</t>
  </si>
  <si>
    <t>YDE7000BEV1C</t>
  </si>
  <si>
    <t>YDE7000BEV1D</t>
  </si>
  <si>
    <t>YDE7000BEV1F1</t>
  </si>
  <si>
    <t>YDE7000BEV1H</t>
  </si>
  <si>
    <t>YDE7000BEV2A</t>
  </si>
  <si>
    <t>YDE7000BEV2B</t>
  </si>
  <si>
    <t>YDE7000BEV2D</t>
  </si>
  <si>
    <t>YDE7000BEV2H</t>
  </si>
  <si>
    <t>福建新龙马汽车股份有限公司</t>
  </si>
  <si>
    <t>FJ5020XXYBEVA12</t>
  </si>
  <si>
    <t>FJ5020XXYBEVA15</t>
  </si>
  <si>
    <t>FJ5020XXYBEVA22</t>
  </si>
  <si>
    <t>FJ5020XXYBEVA5</t>
  </si>
  <si>
    <t>FJ5020XXYBEVA6</t>
  </si>
  <si>
    <t>福龙马集团股份有限公司</t>
  </si>
  <si>
    <t>FLM5040TYHDTBEV</t>
  </si>
  <si>
    <t>厦门市</t>
  </si>
  <si>
    <t>厦门金龙联合汽车工业有限公司</t>
  </si>
  <si>
    <t>XMQ6806BGBEVL</t>
  </si>
  <si>
    <t>XMQ6806BYBEVL2</t>
  </si>
  <si>
    <t>厦门金龙旅行车有限公司</t>
  </si>
  <si>
    <t>XML5036XXYEVL01</t>
  </si>
  <si>
    <t>XML5036XXYEVL02</t>
  </si>
  <si>
    <t>XML5036XXYEVL03</t>
  </si>
  <si>
    <t>江西省</t>
  </si>
  <si>
    <t>江铃控股有限公司</t>
  </si>
  <si>
    <t>JX70016BEV</t>
  </si>
  <si>
    <t>JX70021BEV</t>
  </si>
  <si>
    <t>JX70034BEV</t>
  </si>
  <si>
    <t>JX70036BEV</t>
  </si>
  <si>
    <t>JX7005BEV</t>
  </si>
  <si>
    <t>江铃汽车股份有限公司</t>
  </si>
  <si>
    <t>JX5040XXYTHA-M5BEV</t>
  </si>
  <si>
    <t>JX5043XLCTG25BEV</t>
  </si>
  <si>
    <t>JX5043XXYTG25BEV</t>
  </si>
  <si>
    <t>核减2辆，原因为：重复申报</t>
  </si>
  <si>
    <t>JX5043XXYTGD25BEV</t>
  </si>
  <si>
    <t>核减2辆，原因为：电池生产企业与推荐目录参数不一致</t>
  </si>
  <si>
    <t>江西博能上饶客车有限公司</t>
  </si>
  <si>
    <t>SR6107BEV</t>
  </si>
  <si>
    <t>SR6660BEVG1</t>
  </si>
  <si>
    <t>SR6810BEVG6</t>
  </si>
  <si>
    <t>江西昌河汽车有限责任公司</t>
  </si>
  <si>
    <t>CH5025XXYBEVC3CA</t>
  </si>
  <si>
    <t>CH5025XXYBEVC3CB</t>
  </si>
  <si>
    <t>CH7005BEVC3CA</t>
  </si>
  <si>
    <t>CH7005BEVC3CB</t>
  </si>
  <si>
    <t>江西凯马百路佳客车有限公司</t>
  </si>
  <si>
    <t>JXK6107BEV</t>
  </si>
  <si>
    <t>江西宜春客车厂有限公司</t>
  </si>
  <si>
    <t>JYK6101GBEV1</t>
  </si>
  <si>
    <t>JYK6800GBEV2</t>
  </si>
  <si>
    <t>JYK6803GBEV3</t>
  </si>
  <si>
    <t>JYK6805GBEV1</t>
  </si>
  <si>
    <t>山东省</t>
  </si>
  <si>
    <t>山东凯马汽车制造有限公司</t>
  </si>
  <si>
    <t>KMC1041BEVA28M1</t>
  </si>
  <si>
    <t>KMC5021XXYEV21D</t>
  </si>
  <si>
    <t>KMC5022XXYEVA29D</t>
  </si>
  <si>
    <t>KMC5023XXYEVA29D</t>
  </si>
  <si>
    <t>KMC5030XXYBEVA240WK</t>
  </si>
  <si>
    <t>KMC5030XXYEV30DS</t>
  </si>
  <si>
    <t>KMC5035XXYEVA30D</t>
  </si>
  <si>
    <t>KMC5042XXYEVA33D</t>
  </si>
  <si>
    <t>山东蓝诺汽车有限公司</t>
  </si>
  <si>
    <t>JHN1024CCBEV1</t>
  </si>
  <si>
    <t>核减1辆，原因为：驱动电机额定功率与推荐目录参数不一致</t>
  </si>
  <si>
    <t>JHN1024CCBEV2</t>
  </si>
  <si>
    <t>核减2辆，原因为：驱动电机型号与推荐目录参数不一致,驱动电机额定功率与推荐目录参数不一致</t>
  </si>
  <si>
    <t>JHN1031CDBEV1</t>
  </si>
  <si>
    <t>JHN1032CGBEV1</t>
  </si>
  <si>
    <t>JHN5024CCXXYBEV1</t>
  </si>
  <si>
    <t>JHN5024CCXXYBEV2</t>
  </si>
  <si>
    <t>核减5辆，原因为：驱动电机型号与推荐目录参数不一致,驱动电机额定功率与推荐目录参数不一致,车辆注册登记信息有误</t>
  </si>
  <si>
    <t>JHN5031CDXXYBEV1</t>
  </si>
  <si>
    <t>KRD5022CCYBEV</t>
  </si>
  <si>
    <t>KRD5022CCYBEV02</t>
  </si>
  <si>
    <t>KRD5022XXYBEV</t>
  </si>
  <si>
    <t>KRD5022XXYBEV02</t>
  </si>
  <si>
    <t>山东沂星电动汽车有限公司</t>
  </si>
  <si>
    <t>SDL6103EVG</t>
  </si>
  <si>
    <t>SDL6122EVL</t>
  </si>
  <si>
    <t>SDL6125EVG4</t>
  </si>
  <si>
    <t>烟台舒驰客车有限责任公司</t>
  </si>
  <si>
    <t>YTK5040XXYEV11</t>
  </si>
  <si>
    <t>YTK5040XXYEV2</t>
  </si>
  <si>
    <t>YTK6118EV9</t>
  </si>
  <si>
    <t>YTK6830GEV6</t>
  </si>
  <si>
    <t>浙江飞碟汽车制造有限公司五征分公司</t>
  </si>
  <si>
    <t>FD5024XXYBEV</t>
  </si>
  <si>
    <t>核减132辆，原因为：车辆行驶证注册时间早于推荐目录批次生效时间,车辆行驶证生效时间早于推荐目录批次生效时间,现场核查不通过</t>
  </si>
  <si>
    <t>FD5041XXYW17KBEV</t>
  </si>
  <si>
    <t>核减21辆，原因为：现场核查不通过</t>
  </si>
  <si>
    <t>中国重汽集团济南豪沃客车有限公司</t>
  </si>
  <si>
    <t>JK6126GBEVQ1</t>
  </si>
  <si>
    <t>JK6126GPHEVN5Q2</t>
  </si>
  <si>
    <t>中通客车控股股份有限公司</t>
  </si>
  <si>
    <t>LCK5024XXYEV8</t>
  </si>
  <si>
    <t>LCK5025XXYEV1</t>
  </si>
  <si>
    <t>LCK5026XXYBEV1</t>
  </si>
  <si>
    <t>LCK5048XXYEVH2H</t>
  </si>
  <si>
    <t>LCK5048XXYEVH3H</t>
  </si>
  <si>
    <t>LCK5049XXYEVH3</t>
  </si>
  <si>
    <t>LCK5085XXYFCEVH9</t>
  </si>
  <si>
    <t>中通新能源汽车有限公司</t>
  </si>
  <si>
    <t>ZTQ5030TYHBEV30</t>
  </si>
  <si>
    <t>ZTQ5080TXSE5K38BEV</t>
  </si>
  <si>
    <t>河南省</t>
  </si>
  <si>
    <t>河南森源重工有限公司</t>
  </si>
  <si>
    <t>SMQ5030XXYBEV</t>
  </si>
  <si>
    <t>SMQ5040XLCBEV</t>
  </si>
  <si>
    <t>SMQ5040XXYBEV</t>
  </si>
  <si>
    <t>SMQ5070XYKBEV</t>
  </si>
  <si>
    <t>SMQ5073XXYBEV</t>
  </si>
  <si>
    <t>核减19辆，原因为：车辆注册登记信息有误</t>
  </si>
  <si>
    <t>郑州日产汽车有限公司</t>
  </si>
  <si>
    <t>ZN5030XXYV1YBEV</t>
  </si>
  <si>
    <t>ZN5034XXYV1YBEV</t>
  </si>
  <si>
    <t>ZN5036XGCH2YBEV</t>
  </si>
  <si>
    <t>ZN6452V1YBEV</t>
  </si>
  <si>
    <t>ZN6453V1YBEV</t>
  </si>
  <si>
    <t>ZN6495H2YBEV</t>
  </si>
  <si>
    <t>核减8辆，原因为：车辆注册登记信息有误</t>
  </si>
  <si>
    <t>ZN6496H2YBEV</t>
  </si>
  <si>
    <t>湖北省</t>
  </si>
  <si>
    <t>东风汽车集团有限公司</t>
  </si>
  <si>
    <t>DFM7000G1F3BEV</t>
  </si>
  <si>
    <t>DFM7000G1F3PBEV</t>
  </si>
  <si>
    <t>DFM7000G1F6BEV</t>
  </si>
  <si>
    <t>EQ5020XXYSZBEV1</t>
  </si>
  <si>
    <t>EQ5040XXYSZBEV</t>
  </si>
  <si>
    <t>东风汽车有限公司</t>
  </si>
  <si>
    <t>DFL7000NAH1BEV</t>
  </si>
  <si>
    <t>东风特种汽车有限公司</t>
  </si>
  <si>
    <t>EQ6671CTBEV1</t>
  </si>
  <si>
    <t>EQ6810CTBEV</t>
  </si>
  <si>
    <t>EQ6810CTBEV3</t>
  </si>
  <si>
    <t>EQ6830CTBEV9</t>
  </si>
  <si>
    <t>东风小康汽车有限公司</t>
  </si>
  <si>
    <t>DXK6450EC4BEV</t>
  </si>
  <si>
    <t>DXK6450EC5BEV</t>
  </si>
  <si>
    <t>DXK6450EC6BEV</t>
  </si>
  <si>
    <t>DXK6470ASCHEVF</t>
  </si>
  <si>
    <t>湖北东润汽车有限公司</t>
  </si>
  <si>
    <t>WSH5030XSHBEV</t>
  </si>
  <si>
    <t>WSH5030XXYBEV</t>
  </si>
  <si>
    <t>核减5辆，原因为：车辆注册登记信息有误,现场核查不通过</t>
  </si>
  <si>
    <t>WSH5040XXYBEV</t>
  </si>
  <si>
    <t>湖北三环汽车有限公司</t>
  </si>
  <si>
    <t>STQ1049L02Y1NBEV5</t>
  </si>
  <si>
    <t>STQ3251L10Y2SBEV</t>
  </si>
  <si>
    <t>STQ4181L02Y4NBEV</t>
  </si>
  <si>
    <t>STQ5046XXYNBEV</t>
  </si>
  <si>
    <t>核减27辆，原因为：车辆注册登记信息有误,现场核查不通过</t>
  </si>
  <si>
    <t>STQ5047XXYNBEV</t>
  </si>
  <si>
    <t>STQ5049CCYNBEV5</t>
  </si>
  <si>
    <t>STQ5049XLCNBEV6</t>
  </si>
  <si>
    <t>核减31辆，原因为：车辆注册登记信息有误,现场核查不通过</t>
  </si>
  <si>
    <t>STQ5049XXYNBEV2</t>
  </si>
  <si>
    <t>STQ5049XXYNBEV6</t>
  </si>
  <si>
    <t>核减10辆，原因为：现场核查不通过</t>
  </si>
  <si>
    <t>STQ5049XXYNBEV7</t>
  </si>
  <si>
    <t>STQ5074XXYNBEV</t>
  </si>
  <si>
    <t>核减17辆，原因为：现场核查不通过</t>
  </si>
  <si>
    <t>STQ5078XLCNBEV</t>
  </si>
  <si>
    <t>核减56辆，原因为：该车型推荐目录批次未找到,现场核查不通过</t>
  </si>
  <si>
    <t>STQ5181XXYNBEV</t>
  </si>
  <si>
    <t>湖北新楚风汽车股份有限公司</t>
  </si>
  <si>
    <t>HQG5022XXYEV4</t>
  </si>
  <si>
    <t>HQG5022XXYEV6</t>
  </si>
  <si>
    <t>HQG5041XXYEV</t>
  </si>
  <si>
    <t>HQG5042XXYEV10</t>
  </si>
  <si>
    <t>HQG5042XXYEV2</t>
  </si>
  <si>
    <t>HQG5042XXYEV5</t>
  </si>
  <si>
    <t>HQG5042XXYEV9</t>
  </si>
  <si>
    <t>HQG5043XXYEV3</t>
  </si>
  <si>
    <t>HQG5043XXYEV5</t>
  </si>
  <si>
    <t>HQG5043XXYEV6</t>
  </si>
  <si>
    <t>HQG5043XXYEV7</t>
  </si>
  <si>
    <t>武汉客车制造股份有限公司</t>
  </si>
  <si>
    <t>WH6101GBEV</t>
  </si>
  <si>
    <t>WH6110GBEV1</t>
  </si>
  <si>
    <t>襄阳九州汽车有限公司</t>
  </si>
  <si>
    <t>SYC5040XXYTBEV</t>
  </si>
  <si>
    <t>SYC6100CBEVA</t>
  </si>
  <si>
    <t>湖南省</t>
  </si>
  <si>
    <t>常德中车新能源汽车有限公司</t>
  </si>
  <si>
    <t>CKY6105BEVG</t>
  </si>
  <si>
    <t>CKY6801BEV02</t>
  </si>
  <si>
    <t>CKY6810BEVG</t>
  </si>
  <si>
    <t>长沙梅花汽车制造有限公司</t>
  </si>
  <si>
    <t>TX5040XXYBEV2</t>
  </si>
  <si>
    <t>TX5040XXYBEV4</t>
  </si>
  <si>
    <t>TX5041XXYBEV</t>
  </si>
  <si>
    <t>TX6830BEV2</t>
  </si>
  <si>
    <t>TX6831BEV2</t>
  </si>
  <si>
    <t>核减1辆，原因为：电池单体型号与推荐目录参数不一致</t>
  </si>
  <si>
    <t>广汽三菱汽车有限公司</t>
  </si>
  <si>
    <t>GMC6450ACHEV</t>
  </si>
  <si>
    <t>核减12辆，原因为：车辆注册登记信息有误</t>
  </si>
  <si>
    <t>GMC6450BCHEV</t>
  </si>
  <si>
    <t>GMC6450CCHEV</t>
  </si>
  <si>
    <t>GMC7000BEV</t>
  </si>
  <si>
    <t>衡阳智电客车有限责任公司</t>
  </si>
  <si>
    <t>HYK6850GBEV</t>
  </si>
  <si>
    <t>湖南恒润汽车有限公司</t>
  </si>
  <si>
    <t>HRQ6350BEV</t>
  </si>
  <si>
    <t>核减1辆，原因为：车辆行驶证注册时间早于推荐目录批次生效时间,车辆行驶证生效时间早于推荐目录批次生效时间</t>
  </si>
  <si>
    <t>广东省</t>
  </si>
  <si>
    <t>北汽(广州)汽车有限公司</t>
  </si>
  <si>
    <t>BJ7000C5E7G-BEV</t>
  </si>
  <si>
    <t>核减92辆，原因为：车辆注册登记信息有误,需进一步核实后予以清算,需进一步核实后予以清算</t>
  </si>
  <si>
    <t>BJ7000U3D7G-BEV</t>
  </si>
  <si>
    <t>东莞中汽宏远汽车有限公司</t>
  </si>
  <si>
    <t>KMT6106GBEV1</t>
  </si>
  <si>
    <t>KMT6106GBEV2</t>
  </si>
  <si>
    <t>KMT6802GBEV3</t>
  </si>
  <si>
    <t>KMT6860GBEV7</t>
  </si>
  <si>
    <t>KMT6861GBEV1</t>
  </si>
  <si>
    <t>KMT6861GBEV2</t>
  </si>
  <si>
    <t>广汽丰田汽车有限公司</t>
  </si>
  <si>
    <t>GTM6450GBEV</t>
  </si>
  <si>
    <t>广州广汽比亚迪新能源客车有限公司</t>
  </si>
  <si>
    <t>GZ6100LGEV4</t>
  </si>
  <si>
    <t>GZ6100LGEV5</t>
  </si>
  <si>
    <t>GZ6122LGEV</t>
  </si>
  <si>
    <t>GZ6850HZEV</t>
  </si>
  <si>
    <t>广州汽车集团乘用车有限公司</t>
  </si>
  <si>
    <t>GAC6450CHEVA5B</t>
  </si>
  <si>
    <t>GAC6450CHEVA5C</t>
  </si>
  <si>
    <t>GAC6450CHEVA5D</t>
  </si>
  <si>
    <t>GAC6450CHEVA5E</t>
  </si>
  <si>
    <t>GAC7000BEVH0A</t>
  </si>
  <si>
    <t>GAC7150CHEVA5A</t>
  </si>
  <si>
    <t>GAC7150CHEVA5D</t>
  </si>
  <si>
    <t>珠海广通汽车有限公司</t>
  </si>
  <si>
    <t>GTQ5024XXYEV</t>
  </si>
  <si>
    <t>GTQ5043XXYBEV2</t>
  </si>
  <si>
    <t>GTQ6105BEVBT20</t>
  </si>
  <si>
    <t>GTQ6118BEVP3</t>
  </si>
  <si>
    <t>GTQ6119BEVH1</t>
  </si>
  <si>
    <t>GTQ6119BEVH9</t>
  </si>
  <si>
    <t>GTQ6121BEVB20</t>
  </si>
  <si>
    <t>GTQ6121BEVBT3</t>
  </si>
  <si>
    <t>GTQ6126BEVB20</t>
  </si>
  <si>
    <t>GTQ6126BEVBT20</t>
  </si>
  <si>
    <t>GTQ6126BEVBT3</t>
  </si>
  <si>
    <t>GTQ6146BEVBT8</t>
  </si>
  <si>
    <t>GTQ6186BEVBT20</t>
  </si>
  <si>
    <t>GTQ6853BEVBT20</t>
  </si>
  <si>
    <t>GTQ6858BEVBT11</t>
  </si>
  <si>
    <t>珠海市广通客车有限公司</t>
  </si>
  <si>
    <t>GTZ6810BEV</t>
  </si>
  <si>
    <t>深圳市</t>
  </si>
  <si>
    <t>比亚迪汽车工业有限公司</t>
  </si>
  <si>
    <t>BYD1030K77BEV</t>
  </si>
  <si>
    <t>BYD10311N7BEV1</t>
  </si>
  <si>
    <t>BYD3310EH9BEV2</t>
  </si>
  <si>
    <t>BYD4180D8CBEV</t>
  </si>
  <si>
    <t>BYD5040XLCBEV</t>
  </si>
  <si>
    <t>BYD5040XXYBEV1</t>
  </si>
  <si>
    <t>BYD5160ZYSBEV</t>
  </si>
  <si>
    <t>核减3辆，原因为：未按有关要求上传车辆运行数据</t>
  </si>
  <si>
    <t>BYD6100LGEV10</t>
  </si>
  <si>
    <t>BYD6100LGEV9</t>
  </si>
  <si>
    <t>BYD6100LSEV3</t>
  </si>
  <si>
    <t>BYD6101LGEV1</t>
  </si>
  <si>
    <t>BYD6110LLEV3</t>
  </si>
  <si>
    <t>BYD6121LGEV3</t>
  </si>
  <si>
    <t>BYD6122LGEV1</t>
  </si>
  <si>
    <t>BYD6122LGEV2</t>
  </si>
  <si>
    <t>BYD6480STHEV</t>
  </si>
  <si>
    <t>BYD6480STHEV3</t>
  </si>
  <si>
    <t>核减4辆，原因为：不符合行驶里程数要求</t>
  </si>
  <si>
    <t>BYD6480STHEV5</t>
  </si>
  <si>
    <t>核减5辆，原因为：不符合行驶里程数要求</t>
  </si>
  <si>
    <t>BYD6490STHEV</t>
  </si>
  <si>
    <t>BYD6490STHEV1</t>
  </si>
  <si>
    <t>BYD6710HLEV2</t>
  </si>
  <si>
    <t>BYD6810HZEV5</t>
  </si>
  <si>
    <t>BYD6810HZEV7</t>
  </si>
  <si>
    <t>BYD6810LZEV4</t>
  </si>
  <si>
    <t>BYD6850HZEV2</t>
  </si>
  <si>
    <t>BYD6900HLEV1</t>
  </si>
  <si>
    <t>BYD7006BEVG</t>
  </si>
  <si>
    <t>核减8辆，原因为：不符合行驶里程数要求</t>
  </si>
  <si>
    <t>BYD7006BEVH</t>
  </si>
  <si>
    <t>核减9辆，原因为：不符合行驶里程数要求,未按有关要求上传车辆运行数据</t>
  </si>
  <si>
    <t>QCJ7007BEV1</t>
  </si>
  <si>
    <t>核减11辆，原因为：不符合行驶里程数要求,车辆注册登记信息有误</t>
  </si>
  <si>
    <t>QCJ7007BEV2</t>
  </si>
  <si>
    <t>广西壮族自治区</t>
  </si>
  <si>
    <t>东风柳州汽车有限公司</t>
  </si>
  <si>
    <t>EQ6510LM5F1BEV</t>
  </si>
  <si>
    <t>EQ7000LS1F1BEV</t>
  </si>
  <si>
    <t>核减5辆，原因为：现场核查不通过</t>
  </si>
  <si>
    <t>LZ5041XXYL2AZBEV</t>
  </si>
  <si>
    <t>LZ5042XXYL2AZBEV</t>
  </si>
  <si>
    <t>核减18辆，原因为：现场核查不通过</t>
  </si>
  <si>
    <t>LZ5043XXYL2AZBEV</t>
  </si>
  <si>
    <t>LZ5044XXYL2AZBEV</t>
  </si>
  <si>
    <t>LZ5045XXYL2AZBEV</t>
  </si>
  <si>
    <t>核减26辆，原因为：现场核查不通过</t>
  </si>
  <si>
    <t>LZ5181XYKM3AZBEV</t>
  </si>
  <si>
    <t>LZ6511MLAEV</t>
  </si>
  <si>
    <t>LZ6512MLAEV</t>
  </si>
  <si>
    <t>LZ7000SLAEV</t>
  </si>
  <si>
    <t>LZ7001SLAEV</t>
  </si>
  <si>
    <t>核减1891辆，原因为：现场核查不通过</t>
  </si>
  <si>
    <t>广西华奥汽车制造有限公司</t>
  </si>
  <si>
    <t>CCA6121BEVG02</t>
  </si>
  <si>
    <t>CCA6670BEVG01</t>
  </si>
  <si>
    <t>CCA6830BEVG05</t>
  </si>
  <si>
    <t>广西申龙汽车制造有限公司</t>
  </si>
  <si>
    <t>HQK5042BEVXXY</t>
  </si>
  <si>
    <t>核减7辆，原因为：不符合行驶里程数要求</t>
  </si>
  <si>
    <t>HQK5042BEVXXY1</t>
  </si>
  <si>
    <t>核减18辆，原因为：不符合行驶里程数要求</t>
  </si>
  <si>
    <t>海南省</t>
  </si>
  <si>
    <t>一汽海马汽车有限公司</t>
  </si>
  <si>
    <t>HMC7000NS0BEV</t>
  </si>
  <si>
    <t>重庆市</t>
  </si>
  <si>
    <t>长安福特汽车有限公司</t>
  </si>
  <si>
    <t>CAF7200A5PHEV</t>
  </si>
  <si>
    <t>CAF7200A6PHEV</t>
  </si>
  <si>
    <t>华晨鑫源重庆汽车有限公司</t>
  </si>
  <si>
    <t>JKC6451AXBEV</t>
  </si>
  <si>
    <t>庆铃汽车股份有限公司</t>
  </si>
  <si>
    <t>QL5041XXYBEVECCA</t>
  </si>
  <si>
    <t>QL5041XXYBEVECCA2</t>
  </si>
  <si>
    <t>重庆长安汽车股份有限公司</t>
  </si>
  <si>
    <t>SC5021XXYLAD01BEV</t>
  </si>
  <si>
    <t>SC5021XXYLAD02BEV</t>
  </si>
  <si>
    <t>SC5031XXYKDD01BEV</t>
  </si>
  <si>
    <t>SC5031XXYYGD51BEV</t>
  </si>
  <si>
    <t>重庆力帆乘用车有限公司</t>
  </si>
  <si>
    <t>LF7002PEV</t>
  </si>
  <si>
    <t>重庆瑞驰汽车实业有限公司</t>
  </si>
  <si>
    <t>CRC5030XXYB-LBEV</t>
  </si>
  <si>
    <t>CRC5030XXYE-LBEV</t>
  </si>
  <si>
    <t>CRC5030XXYF-LBEV</t>
  </si>
  <si>
    <t>CRC5031XXYD-LBEV</t>
  </si>
  <si>
    <t>CRC5034XXYC-LBEV</t>
  </si>
  <si>
    <t>CRC5035XXYA-LBEV</t>
  </si>
  <si>
    <t>四川省</t>
  </si>
  <si>
    <t>成都广通汽车有限公司</t>
  </si>
  <si>
    <t>CAT6100CRBEVT1</t>
  </si>
  <si>
    <t>CAT6100CRBEVT2</t>
  </si>
  <si>
    <t>CAT6180DRBEVT1</t>
  </si>
  <si>
    <t>CAT6680CRBEVT2</t>
  </si>
  <si>
    <t>成都客车股份有限公司</t>
  </si>
  <si>
    <t>CDK6630CBEV2</t>
  </si>
  <si>
    <t>CDK6850CBEV3</t>
  </si>
  <si>
    <t>CDK6850CBEV8</t>
  </si>
  <si>
    <t>CDK6850CEHEV</t>
  </si>
  <si>
    <t>CDK6900CEFCEV</t>
  </si>
  <si>
    <t>成都雅骏汽车制造有限公司</t>
  </si>
  <si>
    <t>CTT5021XXYGX1BEV</t>
  </si>
  <si>
    <t>CTT5032CCYGC1BEV</t>
  </si>
  <si>
    <t>CTT5032XLCGC1BEV</t>
  </si>
  <si>
    <t>CTT5032XXYGC1BEV</t>
  </si>
  <si>
    <t>CTT5040XLCGC3BEV</t>
  </si>
  <si>
    <t>CTT5040XXYGC3BEV</t>
  </si>
  <si>
    <t>CTT5040XXYGD1BEV</t>
  </si>
  <si>
    <t>CTT5040XXYGW1BEV</t>
  </si>
  <si>
    <t>CTT5041XXYBEV</t>
  </si>
  <si>
    <t>CTT5041XXYGC3BEV</t>
  </si>
  <si>
    <t>四川国宏汽车有限公司</t>
  </si>
  <si>
    <t>LSK6105GEV1</t>
  </si>
  <si>
    <t>四川省客车制造有限责任公司</t>
  </si>
  <si>
    <t>EM6105BEVG</t>
  </si>
  <si>
    <t>EM6830BEVL</t>
  </si>
  <si>
    <t>四川野马汽车股份有限公司</t>
  </si>
  <si>
    <t>SQJ5020XXYBEV1</t>
  </si>
  <si>
    <t>核减25辆，原因为：现场核查不通过</t>
  </si>
  <si>
    <t>SQJ5020XXYM1BEV</t>
  </si>
  <si>
    <t>SQJ6101S1BEV</t>
  </si>
  <si>
    <t>SQJ6460B2BEV</t>
  </si>
  <si>
    <t>核减43辆，原因为：现场核查不通过</t>
  </si>
  <si>
    <t>核减101辆，原因为：现场核查不通过</t>
  </si>
  <si>
    <t>核减19辆，原因为：现场核查不通过</t>
  </si>
  <si>
    <t>SQJ6460B7BEV</t>
  </si>
  <si>
    <t>核减29辆，原因为：现场核查不通过</t>
  </si>
  <si>
    <t>SQJ6460M1BEV</t>
  </si>
  <si>
    <t>SQJ6460M3BEV</t>
  </si>
  <si>
    <t>核减84辆，原因为：现场核查不通过</t>
  </si>
  <si>
    <t>SQJ6460M5BEV</t>
  </si>
  <si>
    <t>SQJ6630S2BEV</t>
  </si>
  <si>
    <t>SQJ6811S1BEV</t>
  </si>
  <si>
    <t>中植一客成都汽车有限公司</t>
  </si>
  <si>
    <t>CDL6110LRBEV1</t>
  </si>
  <si>
    <t>CDL6110LRBEV2</t>
  </si>
  <si>
    <t>CDL6810LRBEV2</t>
  </si>
  <si>
    <t>CDL6810LRBEV3</t>
  </si>
  <si>
    <t>CDL6850URBEV</t>
  </si>
  <si>
    <t>贵州省</t>
  </si>
  <si>
    <t>贵州长江汽车有限公司</t>
  </si>
  <si>
    <t>GK5020XXYBEV</t>
  </si>
  <si>
    <t>GK5041XXYBEV</t>
  </si>
  <si>
    <t>GK6100GBEV</t>
  </si>
  <si>
    <t>GK6800GBEV1</t>
  </si>
  <si>
    <t>GK6850GBEV</t>
  </si>
  <si>
    <t>GK6851GBEV2</t>
  </si>
  <si>
    <t>贵州航天成功汽车制造有限公司</t>
  </si>
  <si>
    <t>GHT5021XXYD-BEV</t>
  </si>
  <si>
    <t>核减79辆，原因为：电池单体型号与推荐目录参数不一致,驱动电机型号与推荐目录参数不一致</t>
  </si>
  <si>
    <t>核减12辆，原因为：驱动电机型号与推荐目录参数不一致,车辆注册登记信息有误</t>
  </si>
  <si>
    <t>GHT5021XXYD-BEV1</t>
  </si>
  <si>
    <t>核减126辆，原因为：电池单体型号与推荐目录参数不一致, 驱动电机型号与推荐目录参数不一致, 电池生产企业与推荐目录参数不一致电池组型号与推荐目录不一致,电池单体型号与推荐目录参数不一致, 驱动电机型号与推荐目录参数不一致, 电池生产企业与推荐目录参数不一致</t>
  </si>
  <si>
    <t>GHT5021XXYD-BEV6</t>
  </si>
  <si>
    <t>云南省</t>
  </si>
  <si>
    <t>昆明客车制造有限公司</t>
  </si>
  <si>
    <t>KK5020XXYEV</t>
  </si>
  <si>
    <t>KK5030XXYEV04</t>
  </si>
  <si>
    <t>KK5030XXYEV05</t>
  </si>
  <si>
    <t>KK5031XXYEV01</t>
  </si>
  <si>
    <t>KK5041XXYEV01</t>
  </si>
  <si>
    <t>KK5041XXYEV02</t>
  </si>
  <si>
    <t>KK5042XXYEV01</t>
  </si>
  <si>
    <t>KK6102GEV01</t>
  </si>
  <si>
    <t>KK6122G03PHEV</t>
  </si>
  <si>
    <t>KK6660GEV01</t>
  </si>
  <si>
    <t>KK6850GEV01</t>
  </si>
  <si>
    <t>KK6851G03CHEV</t>
  </si>
  <si>
    <t>一汽红塔云南汽车制造有限公司</t>
  </si>
  <si>
    <t>CA5020XXYBEV</t>
  </si>
  <si>
    <t>CA5030XXYBEV</t>
  </si>
  <si>
    <t>核减10辆，原因为：车辆注册登记信息有误,需进一步核实后予以清算</t>
  </si>
  <si>
    <t>CA5040XXYL3BEV</t>
  </si>
  <si>
    <t>核减23辆，原因为：车辆注册登记信息有误,需进一步核实后予以清算</t>
  </si>
  <si>
    <t>云南航天神州汽车有限公司</t>
  </si>
  <si>
    <t>YH5022XXYBEV</t>
  </si>
  <si>
    <t>YH5024XXYBEV</t>
  </si>
  <si>
    <t>YH6600GBEV</t>
  </si>
  <si>
    <t>云南五龙汽车有限公司</t>
  </si>
  <si>
    <t>FDE6100PBABEV03</t>
  </si>
  <si>
    <t>FDE6100PBABEV06</t>
  </si>
  <si>
    <t>FDE6850PBABEV04</t>
  </si>
  <si>
    <t>陕西省</t>
  </si>
  <si>
    <t>比亚迪汽车有限公司</t>
  </si>
  <si>
    <t>BYD6460SBEV</t>
  </si>
  <si>
    <t>BYD6460SBEV4</t>
  </si>
  <si>
    <t>BYD6460SBEV7</t>
  </si>
  <si>
    <t>BYD6460STHEV10</t>
  </si>
  <si>
    <t>BYD6460STHEV3</t>
  </si>
  <si>
    <t>BYD6460STHEV5</t>
  </si>
  <si>
    <t>核减6辆，原因为：不符合行驶里程数要求</t>
  </si>
  <si>
    <t>BYD7005BEV</t>
  </si>
  <si>
    <t>BYD7005BEV1</t>
  </si>
  <si>
    <t>BYD7005BEV8</t>
  </si>
  <si>
    <t>BYD7008BEV1</t>
  </si>
  <si>
    <t>BYD7008BEV3</t>
  </si>
  <si>
    <t>核减14辆，原因为：不符合行驶里程数要求</t>
  </si>
  <si>
    <t>BYD7008BEVA</t>
  </si>
  <si>
    <t>BYD7150WT5HEV4</t>
  </si>
  <si>
    <t>核减9辆，原因为：不符合行驶里程数要求</t>
  </si>
  <si>
    <t>核减19辆，原因为：不符合行驶里程数要求</t>
  </si>
  <si>
    <t>BYD7150WT5HEV5</t>
  </si>
  <si>
    <t>核减6辆，原因为：不符合行驶里程数要求,现场核查不通过</t>
  </si>
  <si>
    <t>BYD7150WTHEV3</t>
  </si>
  <si>
    <t>BYD7152WTHEVB</t>
  </si>
  <si>
    <t>陕西汽车集团股份有限公司</t>
  </si>
  <si>
    <t>SX5040XXYBEV331M</t>
  </si>
  <si>
    <t>核减3辆，原因为：不符合行驶里程数要求,未按有关要求上传车辆运行数据</t>
  </si>
  <si>
    <t>SX5040XXYBEV331S</t>
  </si>
  <si>
    <t>核减14辆，原因为：不符合行驶里程数要求,未按有关要求上传车辆运行数据</t>
  </si>
  <si>
    <t>SX5041XLCBEV331S</t>
  </si>
  <si>
    <t>核减11辆，原因为：不符合行驶里程数要求,未按有关要求上传车辆运行数据</t>
  </si>
  <si>
    <t>SX5041XXYBEV281M</t>
  </si>
  <si>
    <t>核减2辆，原因为：不符合行驶里程数要求,未按有关要求上传车辆运行数据</t>
  </si>
  <si>
    <t>SX5041XXYBEV331L</t>
  </si>
  <si>
    <t>核减18辆，原因为：不符合行驶里程数要求,未按有关要求上传车辆运行数据,现场核查不通过</t>
  </si>
  <si>
    <t>SX5041XXYBEV331S</t>
  </si>
  <si>
    <t>核减9辆，原因为：不符合行驶里程数要求,未按有关要求上传车辆运行数据,车辆注册登记信息有误</t>
  </si>
  <si>
    <t>SX5043CCYBEV331L</t>
  </si>
  <si>
    <t>核减2辆，原因为：不符合行驶里程数要求,车辆注册登记信息有误</t>
  </si>
  <si>
    <t>SX5043XXYBEV331L</t>
  </si>
  <si>
    <t>核减36辆，原因为：不符合行驶里程数要求,未按有关要求上传车辆运行数据,现场核查不通过</t>
  </si>
  <si>
    <t>SX5044XXYBEV331L</t>
  </si>
  <si>
    <t>核减40辆，原因为：不符合行驶里程数要求</t>
  </si>
  <si>
    <t>SX5120TCABEV381L</t>
  </si>
  <si>
    <t>陕西秦星汽车有限责任公司</t>
  </si>
  <si>
    <t>SYD6100GBEV</t>
  </si>
  <si>
    <t>核减21辆，原因为：车辆注册登记信息有误</t>
  </si>
  <si>
    <t>核减4辆，原因为：车辆注册登记信息有误</t>
  </si>
  <si>
    <t>甘肃省</t>
  </si>
  <si>
    <t>兰州知豆电动汽车有限公司</t>
  </si>
  <si>
    <t>LZD7001BEV01</t>
  </si>
  <si>
    <t>LZD7001BEV02</t>
  </si>
  <si>
    <t>LZD7001BEV05</t>
  </si>
  <si>
    <t>LZD7001BEV07</t>
  </si>
  <si>
    <t>LZD7001BEV08</t>
  </si>
  <si>
    <t>LZD7001BEV15</t>
  </si>
  <si>
    <t>LZD7002BEV03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</si>
</sst>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name val="黑体"/>
      <charset val="0"/>
    </font>
    <font>
      <sz val="11"/>
      <name val="宋体"/>
      <charset val="0"/>
    </font>
    <font>
      <sz val="11"/>
      <color theme="1"/>
      <name val="黑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46"/>
  <sheetViews>
    <sheetView tabSelected="1" workbookViewId="0">
      <selection activeCell="A1" sqref="A1:O1"/>
    </sheetView>
  </sheetViews>
  <sheetFormatPr defaultColWidth="8.72727272727273" defaultRowHeight="14"/>
  <cols>
    <col min="3" max="3" width="31.9090909090909" customWidth="1"/>
    <col min="4" max="4" width="15" customWidth="1"/>
    <col min="5" max="5" width="12.8181818181818" customWidth="1"/>
    <col min="6" max="6" width="14.1818181818182" customWidth="1"/>
    <col min="7" max="7" width="14.8181818181818" customWidth="1"/>
    <col min="8" max="8" width="12.7272727272727" customWidth="1"/>
    <col min="9" max="9" width="13.9090909090909" customWidth="1"/>
    <col min="10" max="10" width="16.6363636363636" customWidth="1"/>
    <col min="11" max="11" width="19.0909090909091" customWidth="1"/>
    <col min="12" max="12" width="31.8181818181818" customWidth="1"/>
    <col min="13" max="13" width="18.6363636363636" style="1" customWidth="1"/>
    <col min="14" max="14" width="15.5454545454545" customWidth="1"/>
    <col min="15" max="15" width="20" customWidth="1"/>
  </cols>
  <sheetData>
    <row r="1" ht="43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7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7" t="s">
        <v>13</v>
      </c>
      <c r="N2" s="7" t="s">
        <v>14</v>
      </c>
      <c r="O2" s="7" t="s">
        <v>15</v>
      </c>
    </row>
    <row r="3" ht="24" customHeight="1" spans="1:15">
      <c r="A3" s="5" t="s">
        <v>16</v>
      </c>
      <c r="B3" s="5"/>
      <c r="C3" s="5"/>
      <c r="D3" s="5"/>
      <c r="E3" s="6">
        <v>58961</v>
      </c>
      <c r="F3" s="6"/>
      <c r="G3" s="6">
        <v>282637.6056</v>
      </c>
      <c r="H3" s="6">
        <v>37658</v>
      </c>
      <c r="I3" s="6"/>
      <c r="J3" s="6">
        <v>206039.2980804</v>
      </c>
      <c r="K3" s="8">
        <f>SUM(K4:K946)/2</f>
        <v>206045</v>
      </c>
      <c r="L3" s="8"/>
      <c r="M3" s="8">
        <f>SUM(M4:M946)/2</f>
        <v>445203</v>
      </c>
      <c r="N3" s="8">
        <f>SUM(N4:N946)/2</f>
        <v>67717</v>
      </c>
      <c r="O3" s="8">
        <f>SUM(O4:O946)/2</f>
        <v>138328</v>
      </c>
    </row>
    <row r="4" ht="24" customHeight="1" spans="1:15">
      <c r="A4" s="5" t="s">
        <v>17</v>
      </c>
      <c r="B4" s="5" t="s">
        <v>18</v>
      </c>
      <c r="C4" s="5"/>
      <c r="D4" s="5"/>
      <c r="E4" s="6">
        <v>19392</v>
      </c>
      <c r="F4" s="6"/>
      <c r="G4" s="6">
        <v>69925.4496</v>
      </c>
      <c r="H4" s="6">
        <v>3524</v>
      </c>
      <c r="I4" s="6"/>
      <c r="J4" s="6">
        <v>22000.4196</v>
      </c>
      <c r="K4" s="8">
        <f>SUM(K5:K34)</f>
        <v>22000</v>
      </c>
      <c r="L4" s="9"/>
      <c r="M4" s="8">
        <f>SUM(M5:M34)</f>
        <v>1710</v>
      </c>
      <c r="N4" s="8">
        <f>SUM(N5:N34)</f>
        <v>1710</v>
      </c>
      <c r="O4" s="8">
        <f>SUM(O5:O34)</f>
        <v>20290</v>
      </c>
    </row>
    <row r="5" ht="24" customHeight="1" spans="1:15">
      <c r="A5" s="5"/>
      <c r="B5" s="5">
        <v>1</v>
      </c>
      <c r="C5" s="5" t="s">
        <v>19</v>
      </c>
      <c r="D5" s="5" t="s">
        <v>20</v>
      </c>
      <c r="E5" s="6">
        <v>434</v>
      </c>
      <c r="F5" s="6"/>
      <c r="G5" s="6">
        <v>9324.4336</v>
      </c>
      <c r="H5" s="6">
        <v>434</v>
      </c>
      <c r="I5" s="6"/>
      <c r="J5" s="6">
        <v>9324.4336</v>
      </c>
      <c r="K5" s="8">
        <f>ROUND(J5,0)</f>
        <v>9324</v>
      </c>
      <c r="L5" s="10"/>
      <c r="M5" s="11">
        <v>0</v>
      </c>
      <c r="N5" s="12">
        <f>M5</f>
        <v>0</v>
      </c>
      <c r="O5" s="12">
        <f>K5-N5</f>
        <v>9324</v>
      </c>
    </row>
    <row r="6" ht="24" customHeight="1" spans="1:15">
      <c r="A6" s="5"/>
      <c r="B6" s="5"/>
      <c r="C6" s="5"/>
      <c r="D6" s="5" t="s">
        <v>21</v>
      </c>
      <c r="E6" s="6">
        <v>20</v>
      </c>
      <c r="F6" s="6">
        <v>20.9018</v>
      </c>
      <c r="G6" s="6">
        <f>E6*F6</f>
        <v>418.036</v>
      </c>
      <c r="H6" s="6">
        <v>20</v>
      </c>
      <c r="I6" s="6">
        <v>20.9018</v>
      </c>
      <c r="J6" s="6">
        <f>H6*I6</f>
        <v>418.036</v>
      </c>
      <c r="K6" s="9"/>
      <c r="L6" s="13" t="s">
        <v>22</v>
      </c>
      <c r="M6" s="14"/>
      <c r="N6" s="14"/>
      <c r="O6" s="14"/>
    </row>
    <row r="7" ht="24" customHeight="1" spans="1:15">
      <c r="A7" s="5"/>
      <c r="B7" s="5"/>
      <c r="C7" s="5"/>
      <c r="D7" s="5" t="s">
        <v>23</v>
      </c>
      <c r="E7" s="6">
        <v>400</v>
      </c>
      <c r="F7" s="6">
        <v>21.78</v>
      </c>
      <c r="G7" s="6">
        <f>E7*F7</f>
        <v>8712</v>
      </c>
      <c r="H7" s="6">
        <v>400</v>
      </c>
      <c r="I7" s="6">
        <v>21.78</v>
      </c>
      <c r="J7" s="6">
        <f>H7*I7</f>
        <v>8712</v>
      </c>
      <c r="K7" s="9"/>
      <c r="L7" s="13" t="s">
        <v>22</v>
      </c>
      <c r="M7" s="14"/>
      <c r="N7" s="14"/>
      <c r="O7" s="14"/>
    </row>
    <row r="8" ht="24" customHeight="1" spans="1:15">
      <c r="A8" s="5"/>
      <c r="B8" s="5"/>
      <c r="C8" s="5"/>
      <c r="D8" s="5" t="s">
        <v>24</v>
      </c>
      <c r="E8" s="6">
        <v>10</v>
      </c>
      <c r="F8" s="6">
        <v>14</v>
      </c>
      <c r="G8" s="6">
        <f>E8*F8</f>
        <v>140</v>
      </c>
      <c r="H8" s="6">
        <v>10</v>
      </c>
      <c r="I8" s="6">
        <v>14</v>
      </c>
      <c r="J8" s="6">
        <f>H8*I8</f>
        <v>140</v>
      </c>
      <c r="K8" s="9"/>
      <c r="L8" s="13" t="s">
        <v>22</v>
      </c>
      <c r="M8" s="14"/>
      <c r="N8" s="14"/>
      <c r="O8" s="14"/>
    </row>
    <row r="9" ht="24" customHeight="1" spans="1:15">
      <c r="A9" s="5"/>
      <c r="B9" s="5"/>
      <c r="C9" s="5"/>
      <c r="D9" s="5" t="s">
        <v>25</v>
      </c>
      <c r="E9" s="6">
        <v>4</v>
      </c>
      <c r="F9" s="6">
        <v>13.5994</v>
      </c>
      <c r="G9" s="6">
        <f>E9*F9</f>
        <v>54.3976</v>
      </c>
      <c r="H9" s="6">
        <v>4</v>
      </c>
      <c r="I9" s="6">
        <v>13.5994</v>
      </c>
      <c r="J9" s="6">
        <f>H9*I9</f>
        <v>54.3976</v>
      </c>
      <c r="K9" s="9"/>
      <c r="L9" s="13" t="s">
        <v>22</v>
      </c>
      <c r="M9" s="14"/>
      <c r="N9" s="14"/>
      <c r="O9" s="14"/>
    </row>
    <row r="10" ht="24" customHeight="1" spans="1:15">
      <c r="A10" s="5"/>
      <c r="B10" s="5">
        <v>2</v>
      </c>
      <c r="C10" s="5" t="s">
        <v>26</v>
      </c>
      <c r="D10" s="5" t="s">
        <v>20</v>
      </c>
      <c r="E10" s="6">
        <v>1</v>
      </c>
      <c r="F10" s="6"/>
      <c r="G10" s="6">
        <v>10</v>
      </c>
      <c r="H10" s="6">
        <v>1</v>
      </c>
      <c r="I10" s="6"/>
      <c r="J10" s="6">
        <v>10</v>
      </c>
      <c r="K10" s="8">
        <f>ROUND(J10,0)</f>
        <v>10</v>
      </c>
      <c r="L10" s="5"/>
      <c r="M10" s="11">
        <v>0</v>
      </c>
      <c r="N10" s="12">
        <f>M10</f>
        <v>0</v>
      </c>
      <c r="O10" s="12">
        <f>K10-N10</f>
        <v>10</v>
      </c>
    </row>
    <row r="11" ht="24" customHeight="1" spans="1:15">
      <c r="A11" s="5"/>
      <c r="B11" s="5"/>
      <c r="C11" s="5"/>
      <c r="D11" s="5" t="s">
        <v>27</v>
      </c>
      <c r="E11" s="6">
        <v>1</v>
      </c>
      <c r="F11" s="6">
        <v>10</v>
      </c>
      <c r="G11" s="6">
        <f>E11*F11</f>
        <v>10</v>
      </c>
      <c r="H11" s="6">
        <v>1</v>
      </c>
      <c r="I11" s="6">
        <v>10</v>
      </c>
      <c r="J11" s="6">
        <f>H11*I11</f>
        <v>10</v>
      </c>
      <c r="K11" s="9"/>
      <c r="L11" s="13" t="s">
        <v>22</v>
      </c>
      <c r="M11" s="14"/>
      <c r="N11" s="14"/>
      <c r="O11" s="14"/>
    </row>
    <row r="12" ht="24" customHeight="1" spans="1:15">
      <c r="A12" s="5"/>
      <c r="B12" s="5">
        <v>3</v>
      </c>
      <c r="C12" s="5" t="s">
        <v>28</v>
      </c>
      <c r="D12" s="5" t="s">
        <v>20</v>
      </c>
      <c r="E12" s="6">
        <v>3203</v>
      </c>
      <c r="F12" s="6"/>
      <c r="G12" s="6">
        <v>13170.17</v>
      </c>
      <c r="H12" s="6">
        <v>3052</v>
      </c>
      <c r="I12" s="6"/>
      <c r="J12" s="6">
        <v>12569.12</v>
      </c>
      <c r="K12" s="8">
        <f>ROUND(J12,0)</f>
        <v>12569</v>
      </c>
      <c r="L12" s="5"/>
      <c r="M12" s="11">
        <v>1710</v>
      </c>
      <c r="N12" s="12">
        <f>M12</f>
        <v>1710</v>
      </c>
      <c r="O12" s="12">
        <f>K12-N12</f>
        <v>10859</v>
      </c>
    </row>
    <row r="13" ht="24" customHeight="1" spans="1:15">
      <c r="A13" s="5"/>
      <c r="B13" s="5"/>
      <c r="C13" s="5"/>
      <c r="D13" s="5" t="s">
        <v>29</v>
      </c>
      <c r="E13" s="6">
        <v>154</v>
      </c>
      <c r="F13" s="6">
        <v>2.448</v>
      </c>
      <c r="G13" s="6">
        <f t="shared" ref="G13:G28" si="0">E13*F13</f>
        <v>376.992</v>
      </c>
      <c r="H13" s="6">
        <v>154</v>
      </c>
      <c r="I13" s="6">
        <v>2.448</v>
      </c>
      <c r="J13" s="6">
        <f t="shared" ref="J13:J28" si="1">H13*I13</f>
        <v>376.992</v>
      </c>
      <c r="K13" s="9"/>
      <c r="L13" s="13" t="s">
        <v>22</v>
      </c>
      <c r="M13" s="14"/>
      <c r="N13" s="14"/>
      <c r="O13" s="14"/>
    </row>
    <row r="14" ht="24" customHeight="1" spans="1:15">
      <c r="A14" s="5"/>
      <c r="B14" s="5"/>
      <c r="C14" s="5"/>
      <c r="D14" s="5" t="s">
        <v>30</v>
      </c>
      <c r="E14" s="6">
        <v>483</v>
      </c>
      <c r="F14" s="6">
        <v>6.05</v>
      </c>
      <c r="G14" s="6">
        <f t="shared" si="0"/>
        <v>2922.15</v>
      </c>
      <c r="H14" s="6">
        <v>474</v>
      </c>
      <c r="I14" s="6">
        <v>6.05</v>
      </c>
      <c r="J14" s="6">
        <f t="shared" si="1"/>
        <v>2867.7</v>
      </c>
      <c r="K14" s="9"/>
      <c r="L14" s="6" t="s">
        <v>31</v>
      </c>
      <c r="M14" s="14"/>
      <c r="N14" s="14"/>
      <c r="O14" s="14"/>
    </row>
    <row r="15" ht="24" customHeight="1" spans="1:15">
      <c r="A15" s="5"/>
      <c r="B15" s="5"/>
      <c r="C15" s="5"/>
      <c r="D15" s="5" t="s">
        <v>32</v>
      </c>
      <c r="E15" s="6">
        <v>1</v>
      </c>
      <c r="F15" s="6">
        <v>2.52</v>
      </c>
      <c r="G15" s="6">
        <f t="shared" si="0"/>
        <v>2.52</v>
      </c>
      <c r="H15" s="6">
        <v>1</v>
      </c>
      <c r="I15" s="6">
        <v>2.52</v>
      </c>
      <c r="J15" s="6">
        <f t="shared" si="1"/>
        <v>2.52</v>
      </c>
      <c r="K15" s="9"/>
      <c r="L15" s="13" t="s">
        <v>22</v>
      </c>
      <c r="M15" s="14"/>
      <c r="N15" s="14"/>
      <c r="O15" s="14"/>
    </row>
    <row r="16" ht="24" customHeight="1" spans="1:15">
      <c r="A16" s="5"/>
      <c r="B16" s="5"/>
      <c r="C16" s="5"/>
      <c r="D16" s="5" t="s">
        <v>32</v>
      </c>
      <c r="E16" s="6">
        <v>1</v>
      </c>
      <c r="F16" s="6">
        <v>4.4</v>
      </c>
      <c r="G16" s="6">
        <f t="shared" si="0"/>
        <v>4.4</v>
      </c>
      <c r="H16" s="6">
        <v>1</v>
      </c>
      <c r="I16" s="6">
        <v>4.4</v>
      </c>
      <c r="J16" s="6">
        <f t="shared" si="1"/>
        <v>4.4</v>
      </c>
      <c r="K16" s="9"/>
      <c r="L16" s="13" t="s">
        <v>22</v>
      </c>
      <c r="M16" s="14"/>
      <c r="N16" s="14"/>
      <c r="O16" s="14"/>
    </row>
    <row r="17" ht="24" customHeight="1" spans="1:15">
      <c r="A17" s="5"/>
      <c r="B17" s="5"/>
      <c r="C17" s="5"/>
      <c r="D17" s="5" t="s">
        <v>33</v>
      </c>
      <c r="E17" s="6">
        <v>262</v>
      </c>
      <c r="F17" s="6">
        <v>3.08</v>
      </c>
      <c r="G17" s="6">
        <f t="shared" si="0"/>
        <v>806.96</v>
      </c>
      <c r="H17" s="6">
        <v>255</v>
      </c>
      <c r="I17" s="6">
        <v>3.08</v>
      </c>
      <c r="J17" s="6">
        <f t="shared" si="1"/>
        <v>785.4</v>
      </c>
      <c r="K17" s="9"/>
      <c r="L17" s="6" t="s">
        <v>34</v>
      </c>
      <c r="M17" s="14"/>
      <c r="N17" s="14"/>
      <c r="O17" s="14"/>
    </row>
    <row r="18" ht="24" customHeight="1" spans="1:15">
      <c r="A18" s="5"/>
      <c r="B18" s="5"/>
      <c r="C18" s="5"/>
      <c r="D18" s="5" t="s">
        <v>33</v>
      </c>
      <c r="E18" s="6">
        <v>1</v>
      </c>
      <c r="F18" s="6">
        <v>4.4</v>
      </c>
      <c r="G18" s="6">
        <f t="shared" si="0"/>
        <v>4.4</v>
      </c>
      <c r="H18" s="6">
        <v>1</v>
      </c>
      <c r="I18" s="6">
        <v>4.4</v>
      </c>
      <c r="J18" s="6">
        <f t="shared" si="1"/>
        <v>4.4</v>
      </c>
      <c r="K18" s="9"/>
      <c r="L18" s="13" t="s">
        <v>22</v>
      </c>
      <c r="M18" s="14"/>
      <c r="N18" s="14"/>
      <c r="O18" s="14"/>
    </row>
    <row r="19" ht="24" customHeight="1" spans="1:15">
      <c r="A19" s="5"/>
      <c r="B19" s="5"/>
      <c r="C19" s="5"/>
      <c r="D19" s="5" t="s">
        <v>35</v>
      </c>
      <c r="E19" s="6">
        <v>26</v>
      </c>
      <c r="F19" s="6">
        <v>3.388</v>
      </c>
      <c r="G19" s="6">
        <f t="shared" si="0"/>
        <v>88.088</v>
      </c>
      <c r="H19" s="6">
        <v>26</v>
      </c>
      <c r="I19" s="6">
        <v>3.388</v>
      </c>
      <c r="J19" s="6">
        <f t="shared" si="1"/>
        <v>88.088</v>
      </c>
      <c r="K19" s="9"/>
      <c r="L19" s="13" t="s">
        <v>22</v>
      </c>
      <c r="M19" s="14"/>
      <c r="N19" s="14"/>
      <c r="O19" s="14"/>
    </row>
    <row r="20" ht="24" customHeight="1" spans="1:15">
      <c r="A20" s="5"/>
      <c r="B20" s="5"/>
      <c r="C20" s="5"/>
      <c r="D20" s="5" t="s">
        <v>35</v>
      </c>
      <c r="E20" s="6">
        <v>402</v>
      </c>
      <c r="F20" s="6">
        <v>4.5</v>
      </c>
      <c r="G20" s="6">
        <f t="shared" si="0"/>
        <v>1809</v>
      </c>
      <c r="H20" s="6">
        <v>376</v>
      </c>
      <c r="I20" s="6">
        <v>4.5</v>
      </c>
      <c r="J20" s="6">
        <f t="shared" si="1"/>
        <v>1692</v>
      </c>
      <c r="K20" s="9"/>
      <c r="L20" s="6" t="s">
        <v>36</v>
      </c>
      <c r="M20" s="14"/>
      <c r="N20" s="14"/>
      <c r="O20" s="14"/>
    </row>
    <row r="21" ht="24" customHeight="1" spans="1:17">
      <c r="A21" s="5"/>
      <c r="B21" s="5"/>
      <c r="C21" s="5"/>
      <c r="D21" s="5" t="s">
        <v>35</v>
      </c>
      <c r="E21" s="6">
        <v>7</v>
      </c>
      <c r="F21" s="6">
        <v>4.84</v>
      </c>
      <c r="G21" s="6">
        <f t="shared" si="0"/>
        <v>33.88</v>
      </c>
      <c r="H21" s="6">
        <v>6</v>
      </c>
      <c r="I21" s="6">
        <v>4.84</v>
      </c>
      <c r="J21" s="6">
        <f t="shared" si="1"/>
        <v>29.04</v>
      </c>
      <c r="K21" s="9"/>
      <c r="L21" s="6" t="s">
        <v>37</v>
      </c>
      <c r="M21" s="14"/>
      <c r="N21" s="14"/>
      <c r="O21" s="14"/>
      <c r="Q21" s="15"/>
    </row>
    <row r="22" ht="24" customHeight="1" spans="1:15">
      <c r="A22" s="5"/>
      <c r="B22" s="5"/>
      <c r="C22" s="5"/>
      <c r="D22" s="5" t="s">
        <v>38</v>
      </c>
      <c r="E22" s="6">
        <v>13</v>
      </c>
      <c r="F22" s="6">
        <v>3.388</v>
      </c>
      <c r="G22" s="6">
        <f t="shared" si="0"/>
        <v>44.044</v>
      </c>
      <c r="H22" s="6">
        <v>13</v>
      </c>
      <c r="I22" s="6">
        <v>3.388</v>
      </c>
      <c r="J22" s="6">
        <f t="shared" si="1"/>
        <v>44.044</v>
      </c>
      <c r="K22" s="9"/>
      <c r="L22" s="13" t="s">
        <v>22</v>
      </c>
      <c r="M22" s="14"/>
      <c r="N22" s="14"/>
      <c r="O22" s="14"/>
    </row>
    <row r="23" ht="24" customHeight="1" spans="1:17">
      <c r="A23" s="5"/>
      <c r="B23" s="5"/>
      <c r="C23" s="5"/>
      <c r="D23" s="5" t="s">
        <v>38</v>
      </c>
      <c r="E23" s="6">
        <v>591</v>
      </c>
      <c r="F23" s="6">
        <v>4.5</v>
      </c>
      <c r="G23" s="6">
        <f t="shared" si="0"/>
        <v>2659.5</v>
      </c>
      <c r="H23" s="6">
        <v>535</v>
      </c>
      <c r="I23" s="6">
        <v>4.5</v>
      </c>
      <c r="J23" s="6">
        <f t="shared" si="1"/>
        <v>2407.5</v>
      </c>
      <c r="K23" s="9"/>
      <c r="L23" s="6" t="s">
        <v>39</v>
      </c>
      <c r="M23" s="14"/>
      <c r="N23" s="14"/>
      <c r="O23" s="14"/>
      <c r="Q23" s="15"/>
    </row>
    <row r="24" ht="24" customHeight="1" spans="1:15">
      <c r="A24" s="5"/>
      <c r="B24" s="5"/>
      <c r="C24" s="5"/>
      <c r="D24" s="5" t="s">
        <v>38</v>
      </c>
      <c r="E24" s="6">
        <v>5</v>
      </c>
      <c r="F24" s="6">
        <v>4.84</v>
      </c>
      <c r="G24" s="6">
        <f t="shared" si="0"/>
        <v>24.2</v>
      </c>
      <c r="H24" s="6">
        <v>5</v>
      </c>
      <c r="I24" s="6">
        <v>4.84</v>
      </c>
      <c r="J24" s="6">
        <f t="shared" si="1"/>
        <v>24.2</v>
      </c>
      <c r="K24" s="9"/>
      <c r="L24" s="13" t="s">
        <v>22</v>
      </c>
      <c r="M24" s="14"/>
      <c r="N24" s="14"/>
      <c r="O24" s="14"/>
    </row>
    <row r="25" ht="24" customHeight="1" spans="1:15">
      <c r="A25" s="5"/>
      <c r="B25" s="5"/>
      <c r="C25" s="5"/>
      <c r="D25" s="5" t="s">
        <v>40</v>
      </c>
      <c r="E25" s="6">
        <v>16</v>
      </c>
      <c r="F25" s="6">
        <v>4.5</v>
      </c>
      <c r="G25" s="6">
        <f t="shared" si="0"/>
        <v>72</v>
      </c>
      <c r="H25" s="6">
        <v>16</v>
      </c>
      <c r="I25" s="6">
        <v>4.5</v>
      </c>
      <c r="J25" s="6">
        <f t="shared" si="1"/>
        <v>72</v>
      </c>
      <c r="K25" s="9"/>
      <c r="L25" s="13" t="s">
        <v>22</v>
      </c>
      <c r="M25" s="14"/>
      <c r="N25" s="14"/>
      <c r="O25" s="14"/>
    </row>
    <row r="26" ht="24" customHeight="1" spans="1:17">
      <c r="A26" s="5"/>
      <c r="B26" s="5"/>
      <c r="C26" s="5"/>
      <c r="D26" s="5" t="s">
        <v>41</v>
      </c>
      <c r="E26" s="6">
        <v>626</v>
      </c>
      <c r="F26" s="6">
        <v>2.7</v>
      </c>
      <c r="G26" s="6">
        <f t="shared" si="0"/>
        <v>1690.2</v>
      </c>
      <c r="H26" s="6">
        <v>580</v>
      </c>
      <c r="I26" s="6">
        <v>2.7</v>
      </c>
      <c r="J26" s="6">
        <f t="shared" si="1"/>
        <v>1566</v>
      </c>
      <c r="K26" s="9"/>
      <c r="L26" s="6" t="s">
        <v>42</v>
      </c>
      <c r="M26" s="14"/>
      <c r="N26" s="14"/>
      <c r="O26" s="14"/>
      <c r="Q26" s="15"/>
    </row>
    <row r="27" ht="24" customHeight="1" spans="1:15">
      <c r="A27" s="5"/>
      <c r="B27" s="5"/>
      <c r="C27" s="5"/>
      <c r="D27" s="5" t="s">
        <v>43</v>
      </c>
      <c r="E27" s="6">
        <v>122</v>
      </c>
      <c r="F27" s="6">
        <v>3.388</v>
      </c>
      <c r="G27" s="6">
        <f t="shared" si="0"/>
        <v>413.336</v>
      </c>
      <c r="H27" s="6">
        <v>122</v>
      </c>
      <c r="I27" s="6">
        <v>3.388</v>
      </c>
      <c r="J27" s="6">
        <f t="shared" si="1"/>
        <v>413.336</v>
      </c>
      <c r="K27" s="9"/>
      <c r="L27" s="13" t="s">
        <v>22</v>
      </c>
      <c r="M27" s="14"/>
      <c r="N27" s="14"/>
      <c r="O27" s="14"/>
    </row>
    <row r="28" ht="24" customHeight="1" spans="1:17">
      <c r="A28" s="5"/>
      <c r="B28" s="5"/>
      <c r="C28" s="5"/>
      <c r="D28" s="5" t="s">
        <v>43</v>
      </c>
      <c r="E28" s="6">
        <v>493</v>
      </c>
      <c r="F28" s="6">
        <v>4.5</v>
      </c>
      <c r="G28" s="6">
        <f t="shared" si="0"/>
        <v>2218.5</v>
      </c>
      <c r="H28" s="6">
        <v>487</v>
      </c>
      <c r="I28" s="6">
        <v>4.5</v>
      </c>
      <c r="J28" s="6">
        <f t="shared" si="1"/>
        <v>2191.5</v>
      </c>
      <c r="K28" s="9"/>
      <c r="L28" s="6" t="s">
        <v>44</v>
      </c>
      <c r="M28" s="14"/>
      <c r="N28" s="14"/>
      <c r="O28" s="14"/>
      <c r="Q28" s="15"/>
    </row>
    <row r="29" ht="24" customHeight="1" spans="1:15">
      <c r="A29" s="5"/>
      <c r="B29" s="5">
        <v>4</v>
      </c>
      <c r="C29" s="5" t="s">
        <v>45</v>
      </c>
      <c r="D29" s="5" t="s">
        <v>20</v>
      </c>
      <c r="E29" s="6">
        <v>37</v>
      </c>
      <c r="F29" s="6"/>
      <c r="G29" s="6">
        <v>96.866</v>
      </c>
      <c r="H29" s="6">
        <v>37</v>
      </c>
      <c r="I29" s="6"/>
      <c r="J29" s="6">
        <v>96.866</v>
      </c>
      <c r="K29" s="8">
        <f>ROUND(J29,0)</f>
        <v>97</v>
      </c>
      <c r="L29" s="5"/>
      <c r="M29" s="11">
        <v>0</v>
      </c>
      <c r="N29" s="12">
        <f>M29</f>
        <v>0</v>
      </c>
      <c r="O29" s="12">
        <f>K29-N29</f>
        <v>97</v>
      </c>
    </row>
    <row r="30" ht="24" customHeight="1" spans="1:15">
      <c r="A30" s="5"/>
      <c r="B30" s="5"/>
      <c r="C30" s="5"/>
      <c r="D30" s="5" t="s">
        <v>46</v>
      </c>
      <c r="E30" s="6">
        <v>14</v>
      </c>
      <c r="F30" s="6">
        <v>2.244</v>
      </c>
      <c r="G30" s="6">
        <f>E30*F30</f>
        <v>31.416</v>
      </c>
      <c r="H30" s="6">
        <v>14</v>
      </c>
      <c r="I30" s="6">
        <v>2.244</v>
      </c>
      <c r="J30" s="6">
        <f>H30*I30</f>
        <v>31.416</v>
      </c>
      <c r="K30" s="9"/>
      <c r="L30" s="13" t="s">
        <v>22</v>
      </c>
      <c r="M30" s="14"/>
      <c r="N30" s="14"/>
      <c r="O30" s="14"/>
    </row>
    <row r="31" ht="24" customHeight="1" spans="1:15">
      <c r="A31" s="5"/>
      <c r="B31" s="5"/>
      <c r="C31" s="5"/>
      <c r="D31" s="5" t="s">
        <v>46</v>
      </c>
      <c r="E31" s="6">
        <v>2</v>
      </c>
      <c r="F31" s="6">
        <v>3.08</v>
      </c>
      <c r="G31" s="6">
        <f>E31*F31</f>
        <v>6.16</v>
      </c>
      <c r="H31" s="6">
        <v>2</v>
      </c>
      <c r="I31" s="6">
        <v>3.08</v>
      </c>
      <c r="J31" s="6">
        <f>H31*I31</f>
        <v>6.16</v>
      </c>
      <c r="K31" s="9"/>
      <c r="L31" s="13" t="s">
        <v>22</v>
      </c>
      <c r="M31" s="14"/>
      <c r="N31" s="14"/>
      <c r="O31" s="14"/>
    </row>
    <row r="32" ht="24" customHeight="1" spans="1:15">
      <c r="A32" s="5"/>
      <c r="B32" s="5"/>
      <c r="C32" s="5"/>
      <c r="D32" s="5" t="s">
        <v>47</v>
      </c>
      <c r="E32" s="6">
        <v>17</v>
      </c>
      <c r="F32" s="6">
        <v>2.97</v>
      </c>
      <c r="G32" s="6">
        <f>E32*F32</f>
        <v>50.49</v>
      </c>
      <c r="H32" s="6">
        <v>17</v>
      </c>
      <c r="I32" s="6">
        <v>2.97</v>
      </c>
      <c r="J32" s="6">
        <f>H32*I32</f>
        <v>50.49</v>
      </c>
      <c r="K32" s="9"/>
      <c r="L32" s="13" t="s">
        <v>22</v>
      </c>
      <c r="M32" s="14"/>
      <c r="N32" s="14"/>
      <c r="O32" s="14"/>
    </row>
    <row r="33" ht="24" customHeight="1" spans="1:15">
      <c r="A33" s="5"/>
      <c r="B33" s="5"/>
      <c r="C33" s="5"/>
      <c r="D33" s="5" t="s">
        <v>48</v>
      </c>
      <c r="E33" s="6">
        <v>4</v>
      </c>
      <c r="F33" s="6">
        <v>2.2</v>
      </c>
      <c r="G33" s="6">
        <f>E33*F33</f>
        <v>8.8</v>
      </c>
      <c r="H33" s="6">
        <v>4</v>
      </c>
      <c r="I33" s="6">
        <v>2.2</v>
      </c>
      <c r="J33" s="6">
        <f>H33*I33</f>
        <v>8.8</v>
      </c>
      <c r="K33" s="9"/>
      <c r="L33" s="13" t="s">
        <v>22</v>
      </c>
      <c r="M33" s="14"/>
      <c r="N33" s="14"/>
      <c r="O33" s="14"/>
    </row>
    <row r="34" ht="24" customHeight="1" spans="1:15">
      <c r="A34" s="5"/>
      <c r="B34" s="5">
        <v>5</v>
      </c>
      <c r="C34" s="5" t="s">
        <v>49</v>
      </c>
      <c r="D34" s="5" t="s">
        <v>20</v>
      </c>
      <c r="E34" s="6">
        <v>15717</v>
      </c>
      <c r="F34" s="6"/>
      <c r="G34" s="6">
        <v>47323.98</v>
      </c>
      <c r="H34" s="6">
        <v>0</v>
      </c>
      <c r="I34" s="6"/>
      <c r="J34" s="6">
        <v>0</v>
      </c>
      <c r="K34" s="8">
        <f>ROUND(J34,0)</f>
        <v>0</v>
      </c>
      <c r="L34" s="5"/>
      <c r="M34" s="11">
        <v>0</v>
      </c>
      <c r="N34" s="12">
        <f>M34</f>
        <v>0</v>
      </c>
      <c r="O34" s="12">
        <f>K34-N34</f>
        <v>0</v>
      </c>
    </row>
    <row r="35" ht="24" customHeight="1" spans="1:17">
      <c r="A35" s="5"/>
      <c r="B35" s="5"/>
      <c r="C35" s="5"/>
      <c r="D35" s="5" t="s">
        <v>50</v>
      </c>
      <c r="E35" s="6">
        <v>115</v>
      </c>
      <c r="F35" s="6">
        <v>2.52</v>
      </c>
      <c r="G35" s="6">
        <f t="shared" ref="G35:G46" si="2">E35*F35</f>
        <v>289.8</v>
      </c>
      <c r="H35" s="6">
        <v>0</v>
      </c>
      <c r="I35" s="6">
        <v>0</v>
      </c>
      <c r="J35" s="6">
        <f t="shared" ref="J35:J46" si="3">H35*I35</f>
        <v>0</v>
      </c>
      <c r="K35" s="9"/>
      <c r="L35" s="6" t="s">
        <v>51</v>
      </c>
      <c r="M35" s="14"/>
      <c r="N35" s="14"/>
      <c r="O35" s="14"/>
      <c r="Q35" s="15"/>
    </row>
    <row r="36" ht="24" customHeight="1" spans="1:17">
      <c r="A36" s="5"/>
      <c r="B36" s="5"/>
      <c r="C36" s="5"/>
      <c r="D36" s="5" t="s">
        <v>50</v>
      </c>
      <c r="E36" s="6">
        <v>6</v>
      </c>
      <c r="F36" s="6">
        <v>3.6</v>
      </c>
      <c r="G36" s="6">
        <f t="shared" si="2"/>
        <v>21.6</v>
      </c>
      <c r="H36" s="6">
        <v>0</v>
      </c>
      <c r="I36" s="6">
        <v>0</v>
      </c>
      <c r="J36" s="6">
        <f t="shared" si="3"/>
        <v>0</v>
      </c>
      <c r="K36" s="9"/>
      <c r="L36" s="6" t="s">
        <v>52</v>
      </c>
      <c r="M36" s="14"/>
      <c r="N36" s="14"/>
      <c r="O36" s="14"/>
      <c r="Q36" s="15"/>
    </row>
    <row r="37" ht="24" customHeight="1" spans="1:17">
      <c r="A37" s="5"/>
      <c r="B37" s="5"/>
      <c r="C37" s="5"/>
      <c r="D37" s="5" t="s">
        <v>53</v>
      </c>
      <c r="E37" s="6">
        <v>457</v>
      </c>
      <c r="F37" s="6">
        <v>2.772</v>
      </c>
      <c r="G37" s="6">
        <f t="shared" si="2"/>
        <v>1266.804</v>
      </c>
      <c r="H37" s="6">
        <v>0</v>
      </c>
      <c r="I37" s="6">
        <v>0</v>
      </c>
      <c r="J37" s="6">
        <f t="shared" si="3"/>
        <v>0</v>
      </c>
      <c r="K37" s="9"/>
      <c r="L37" s="6" t="s">
        <v>54</v>
      </c>
      <c r="M37" s="14"/>
      <c r="N37" s="14"/>
      <c r="O37" s="14"/>
      <c r="Q37" s="15"/>
    </row>
    <row r="38" ht="24" customHeight="1" spans="1:17">
      <c r="A38" s="5"/>
      <c r="B38" s="5"/>
      <c r="C38" s="5"/>
      <c r="D38" s="5" t="s">
        <v>53</v>
      </c>
      <c r="E38" s="6">
        <v>63</v>
      </c>
      <c r="F38" s="6">
        <v>3.96</v>
      </c>
      <c r="G38" s="6">
        <f t="shared" si="2"/>
        <v>249.48</v>
      </c>
      <c r="H38" s="6">
        <v>0</v>
      </c>
      <c r="I38" s="6">
        <v>0</v>
      </c>
      <c r="J38" s="6">
        <f t="shared" si="3"/>
        <v>0</v>
      </c>
      <c r="K38" s="9"/>
      <c r="L38" s="6" t="s">
        <v>55</v>
      </c>
      <c r="M38" s="14"/>
      <c r="N38" s="14"/>
      <c r="O38" s="14"/>
      <c r="Q38" s="15"/>
    </row>
    <row r="39" ht="24" customHeight="1" spans="1:17">
      <c r="A39" s="5"/>
      <c r="B39" s="5"/>
      <c r="C39" s="5"/>
      <c r="D39" s="5" t="s">
        <v>56</v>
      </c>
      <c r="E39" s="6">
        <v>6414</v>
      </c>
      <c r="F39" s="6">
        <v>3.672</v>
      </c>
      <c r="G39" s="6">
        <f t="shared" si="2"/>
        <v>23552.208</v>
      </c>
      <c r="H39" s="6">
        <v>0</v>
      </c>
      <c r="I39" s="6">
        <v>0</v>
      </c>
      <c r="J39" s="6">
        <f t="shared" si="3"/>
        <v>0</v>
      </c>
      <c r="K39" s="9"/>
      <c r="L39" s="6" t="s">
        <v>57</v>
      </c>
      <c r="M39" s="14"/>
      <c r="N39" s="14"/>
      <c r="O39" s="14"/>
      <c r="Q39" s="15"/>
    </row>
    <row r="40" ht="24" customHeight="1" spans="1:17">
      <c r="A40" s="5"/>
      <c r="B40" s="5"/>
      <c r="C40" s="5"/>
      <c r="D40" s="5" t="s">
        <v>58</v>
      </c>
      <c r="E40" s="6">
        <v>102</v>
      </c>
      <c r="F40" s="6">
        <v>2.772</v>
      </c>
      <c r="G40" s="6">
        <f t="shared" si="2"/>
        <v>282.744</v>
      </c>
      <c r="H40" s="6">
        <v>0</v>
      </c>
      <c r="I40" s="6">
        <v>0</v>
      </c>
      <c r="J40" s="6">
        <f t="shared" si="3"/>
        <v>0</v>
      </c>
      <c r="K40" s="9"/>
      <c r="L40" s="6" t="s">
        <v>59</v>
      </c>
      <c r="M40" s="14"/>
      <c r="N40" s="14"/>
      <c r="O40" s="14"/>
      <c r="Q40" s="15"/>
    </row>
    <row r="41" ht="24" customHeight="1" spans="1:17">
      <c r="A41" s="5"/>
      <c r="B41" s="5"/>
      <c r="C41" s="5"/>
      <c r="D41" s="5" t="s">
        <v>58</v>
      </c>
      <c r="E41" s="6">
        <v>7</v>
      </c>
      <c r="F41" s="6">
        <v>3.96</v>
      </c>
      <c r="G41" s="6">
        <f t="shared" si="2"/>
        <v>27.72</v>
      </c>
      <c r="H41" s="6">
        <v>0</v>
      </c>
      <c r="I41" s="6">
        <v>0</v>
      </c>
      <c r="J41" s="6">
        <f t="shared" si="3"/>
        <v>0</v>
      </c>
      <c r="K41" s="9"/>
      <c r="L41" s="6" t="s">
        <v>60</v>
      </c>
      <c r="M41" s="14"/>
      <c r="N41" s="14"/>
      <c r="O41" s="14"/>
      <c r="Q41" s="15"/>
    </row>
    <row r="42" ht="24" customHeight="1" spans="1:17">
      <c r="A42" s="5"/>
      <c r="B42" s="5"/>
      <c r="C42" s="5"/>
      <c r="D42" s="5" t="s">
        <v>61</v>
      </c>
      <c r="E42" s="6">
        <v>2270</v>
      </c>
      <c r="F42" s="6">
        <v>2.52</v>
      </c>
      <c r="G42" s="6">
        <f t="shared" si="2"/>
        <v>5720.4</v>
      </c>
      <c r="H42" s="6">
        <v>0</v>
      </c>
      <c r="I42" s="6">
        <v>0</v>
      </c>
      <c r="J42" s="6">
        <f t="shared" si="3"/>
        <v>0</v>
      </c>
      <c r="K42" s="9"/>
      <c r="L42" s="6" t="s">
        <v>62</v>
      </c>
      <c r="M42" s="14"/>
      <c r="N42" s="14"/>
      <c r="O42" s="14"/>
      <c r="Q42" s="15"/>
    </row>
    <row r="43" ht="24" customHeight="1" spans="1:17">
      <c r="A43" s="5"/>
      <c r="B43" s="5"/>
      <c r="C43" s="5"/>
      <c r="D43" s="5" t="s">
        <v>63</v>
      </c>
      <c r="E43" s="6">
        <v>1</v>
      </c>
      <c r="F43" s="6">
        <v>1.5</v>
      </c>
      <c r="G43" s="6">
        <f t="shared" si="2"/>
        <v>1.5</v>
      </c>
      <c r="H43" s="6">
        <v>0</v>
      </c>
      <c r="I43" s="6">
        <v>0</v>
      </c>
      <c r="J43" s="6">
        <f t="shared" si="3"/>
        <v>0</v>
      </c>
      <c r="K43" s="9"/>
      <c r="L43" s="6" t="s">
        <v>64</v>
      </c>
      <c r="M43" s="14"/>
      <c r="N43" s="14"/>
      <c r="O43" s="14"/>
      <c r="Q43" s="15"/>
    </row>
    <row r="44" ht="24" customHeight="1" spans="1:17">
      <c r="A44" s="5"/>
      <c r="B44" s="5"/>
      <c r="C44" s="5"/>
      <c r="D44" s="5" t="s">
        <v>63</v>
      </c>
      <c r="E44" s="6">
        <v>2241</v>
      </c>
      <c r="F44" s="6">
        <v>2.772</v>
      </c>
      <c r="G44" s="6">
        <f t="shared" si="2"/>
        <v>6212.052</v>
      </c>
      <c r="H44" s="6">
        <v>0</v>
      </c>
      <c r="I44" s="6">
        <v>0</v>
      </c>
      <c r="J44" s="6">
        <f t="shared" si="3"/>
        <v>0</v>
      </c>
      <c r="K44" s="9"/>
      <c r="L44" s="6" t="s">
        <v>65</v>
      </c>
      <c r="M44" s="14"/>
      <c r="N44" s="14"/>
      <c r="O44" s="14"/>
      <c r="Q44" s="15"/>
    </row>
    <row r="45" ht="24" customHeight="1" spans="1:17">
      <c r="A45" s="5"/>
      <c r="B45" s="5"/>
      <c r="C45" s="5"/>
      <c r="D45" s="5" t="s">
        <v>66</v>
      </c>
      <c r="E45" s="6">
        <v>4040</v>
      </c>
      <c r="F45" s="6">
        <v>2.4</v>
      </c>
      <c r="G45" s="6">
        <f t="shared" si="2"/>
        <v>9696</v>
      </c>
      <c r="H45" s="6">
        <v>0</v>
      </c>
      <c r="I45" s="6">
        <v>0</v>
      </c>
      <c r="J45" s="6">
        <f t="shared" si="3"/>
        <v>0</v>
      </c>
      <c r="K45" s="9"/>
      <c r="L45" s="6" t="s">
        <v>67</v>
      </c>
      <c r="M45" s="14"/>
      <c r="N45" s="14"/>
      <c r="O45" s="14"/>
      <c r="Q45" s="15"/>
    </row>
    <row r="46" ht="24" customHeight="1" spans="1:17">
      <c r="A46" s="5"/>
      <c r="B46" s="5"/>
      <c r="C46" s="5"/>
      <c r="D46" s="5" t="s">
        <v>68</v>
      </c>
      <c r="E46" s="6">
        <v>1</v>
      </c>
      <c r="F46" s="6">
        <v>3.672</v>
      </c>
      <c r="G46" s="6">
        <f t="shared" si="2"/>
        <v>3.672</v>
      </c>
      <c r="H46" s="6">
        <v>0</v>
      </c>
      <c r="I46" s="6">
        <v>0</v>
      </c>
      <c r="J46" s="6">
        <f t="shared" si="3"/>
        <v>0</v>
      </c>
      <c r="K46" s="9"/>
      <c r="L46" s="6" t="s">
        <v>64</v>
      </c>
      <c r="M46" s="14"/>
      <c r="N46" s="14"/>
      <c r="O46" s="14"/>
      <c r="Q46" s="15"/>
    </row>
    <row r="47" ht="24" customHeight="1" spans="1:15">
      <c r="A47" s="5" t="s">
        <v>69</v>
      </c>
      <c r="B47" s="5" t="s">
        <v>18</v>
      </c>
      <c r="C47" s="5"/>
      <c r="D47" s="5"/>
      <c r="E47" s="6">
        <v>3</v>
      </c>
      <c r="F47" s="6"/>
      <c r="G47" s="6">
        <v>59.4</v>
      </c>
      <c r="H47" s="6">
        <v>2</v>
      </c>
      <c r="I47" s="6"/>
      <c r="J47" s="6">
        <v>39.6</v>
      </c>
      <c r="K47" s="8">
        <f>SUM(K48)</f>
        <v>40</v>
      </c>
      <c r="L47" s="9"/>
      <c r="M47" s="8">
        <f>SUM(M48)</f>
        <v>0</v>
      </c>
      <c r="N47" s="8">
        <f>SUM(N48)</f>
        <v>0</v>
      </c>
      <c r="O47" s="8">
        <f>SUM(O48)</f>
        <v>40</v>
      </c>
    </row>
    <row r="48" ht="24" customHeight="1" spans="1:15">
      <c r="A48" s="5"/>
      <c r="B48" s="5">
        <v>1</v>
      </c>
      <c r="C48" s="5" t="s">
        <v>70</v>
      </c>
      <c r="D48" s="5" t="s">
        <v>20</v>
      </c>
      <c r="E48" s="6">
        <v>3</v>
      </c>
      <c r="F48" s="6"/>
      <c r="G48" s="6">
        <v>59.4</v>
      </c>
      <c r="H48" s="6">
        <v>2</v>
      </c>
      <c r="I48" s="6"/>
      <c r="J48" s="6">
        <v>39.6</v>
      </c>
      <c r="K48" s="8">
        <f>ROUND(J48,0)</f>
        <v>40</v>
      </c>
      <c r="L48" s="10"/>
      <c r="M48" s="11">
        <v>0</v>
      </c>
      <c r="N48" s="12">
        <f>M48</f>
        <v>0</v>
      </c>
      <c r="O48" s="12">
        <f>K48-N48</f>
        <v>40</v>
      </c>
    </row>
    <row r="49" ht="24" customHeight="1" spans="1:17">
      <c r="A49" s="5"/>
      <c r="B49" s="5"/>
      <c r="C49" s="5"/>
      <c r="D49" s="5" t="s">
        <v>71</v>
      </c>
      <c r="E49" s="6">
        <v>3</v>
      </c>
      <c r="F49" s="6">
        <v>19.8</v>
      </c>
      <c r="G49" s="6">
        <f>E49*F49</f>
        <v>59.4</v>
      </c>
      <c r="H49" s="6">
        <v>2</v>
      </c>
      <c r="I49" s="6">
        <v>19.8</v>
      </c>
      <c r="J49" s="6">
        <f>H49*I49</f>
        <v>39.6</v>
      </c>
      <c r="K49" s="9"/>
      <c r="L49" s="6" t="s">
        <v>72</v>
      </c>
      <c r="M49" s="14"/>
      <c r="N49" s="14"/>
      <c r="O49" s="14"/>
      <c r="Q49" s="15"/>
    </row>
    <row r="50" ht="24" customHeight="1" spans="1:15">
      <c r="A50" s="5" t="s">
        <v>73</v>
      </c>
      <c r="B50" s="5" t="s">
        <v>18</v>
      </c>
      <c r="C50" s="5"/>
      <c r="D50" s="5"/>
      <c r="E50" s="6">
        <v>2285</v>
      </c>
      <c r="F50" s="6"/>
      <c r="G50" s="6">
        <v>9038.1168</v>
      </c>
      <c r="H50" s="6">
        <v>2276</v>
      </c>
      <c r="I50" s="6"/>
      <c r="J50" s="6">
        <v>9006.7443</v>
      </c>
      <c r="K50" s="8">
        <f>SUM(K51:K70)</f>
        <v>9008</v>
      </c>
      <c r="L50" s="9"/>
      <c r="M50" s="8">
        <f>SUM(M51:M70)</f>
        <v>9626</v>
      </c>
      <c r="N50" s="8">
        <f>SUM(N51:N70)</f>
        <v>998</v>
      </c>
      <c r="O50" s="8">
        <f>SUM(O51:O70)</f>
        <v>8010</v>
      </c>
    </row>
    <row r="51" ht="24" customHeight="1" spans="1:15">
      <c r="A51" s="5"/>
      <c r="B51" s="5">
        <v>1</v>
      </c>
      <c r="C51" s="5" t="s">
        <v>74</v>
      </c>
      <c r="D51" s="5" t="s">
        <v>20</v>
      </c>
      <c r="E51" s="6">
        <v>279</v>
      </c>
      <c r="F51" s="6"/>
      <c r="G51" s="6">
        <v>702.1208</v>
      </c>
      <c r="H51" s="6">
        <v>276</v>
      </c>
      <c r="I51" s="6"/>
      <c r="J51" s="6">
        <v>695.5208</v>
      </c>
      <c r="K51" s="8">
        <f>ROUND(J51,0)</f>
        <v>696</v>
      </c>
      <c r="L51" s="10"/>
      <c r="M51" s="11">
        <v>7915</v>
      </c>
      <c r="N51" s="12">
        <f>K51</f>
        <v>696</v>
      </c>
      <c r="O51" s="12">
        <f>K51-N51</f>
        <v>0</v>
      </c>
    </row>
    <row r="52" ht="24" customHeight="1" spans="1:15">
      <c r="A52" s="5"/>
      <c r="B52" s="5"/>
      <c r="C52" s="5"/>
      <c r="D52" s="5" t="s">
        <v>75</v>
      </c>
      <c r="E52" s="6">
        <v>3</v>
      </c>
      <c r="F52" s="6">
        <v>1.68</v>
      </c>
      <c r="G52" s="6">
        <f t="shared" ref="G52:G58" si="4">E52*F52</f>
        <v>5.04</v>
      </c>
      <c r="H52" s="6">
        <v>3</v>
      </c>
      <c r="I52" s="6">
        <v>1.68</v>
      </c>
      <c r="J52" s="6">
        <f t="shared" ref="J52:J58" si="5">H52*I52</f>
        <v>5.04</v>
      </c>
      <c r="K52" s="9"/>
      <c r="L52" s="13" t="s">
        <v>22</v>
      </c>
      <c r="M52" s="14"/>
      <c r="N52" s="14"/>
      <c r="O52" s="14"/>
    </row>
    <row r="53" ht="24" customHeight="1" spans="1:17">
      <c r="A53" s="5"/>
      <c r="B53" s="5"/>
      <c r="C53" s="5"/>
      <c r="D53" s="5" t="s">
        <v>75</v>
      </c>
      <c r="E53" s="6">
        <v>229</v>
      </c>
      <c r="F53" s="6">
        <v>2.2</v>
      </c>
      <c r="G53" s="6">
        <f t="shared" si="4"/>
        <v>503.8</v>
      </c>
      <c r="H53" s="6">
        <v>226</v>
      </c>
      <c r="I53" s="6">
        <v>2.2</v>
      </c>
      <c r="J53" s="6">
        <f t="shared" si="5"/>
        <v>497.2</v>
      </c>
      <c r="K53" s="9"/>
      <c r="L53" s="6" t="s">
        <v>76</v>
      </c>
      <c r="M53" s="14"/>
      <c r="N53" s="14"/>
      <c r="O53" s="14"/>
      <c r="Q53" s="15"/>
    </row>
    <row r="54" ht="24" customHeight="1" spans="1:15">
      <c r="A54" s="5"/>
      <c r="B54" s="5"/>
      <c r="C54" s="5"/>
      <c r="D54" s="5" t="s">
        <v>77</v>
      </c>
      <c r="E54" s="6">
        <v>8</v>
      </c>
      <c r="F54" s="6">
        <v>3.74</v>
      </c>
      <c r="G54" s="6">
        <f t="shared" si="4"/>
        <v>29.92</v>
      </c>
      <c r="H54" s="6">
        <v>8</v>
      </c>
      <c r="I54" s="6">
        <v>3.74</v>
      </c>
      <c r="J54" s="6">
        <f t="shared" si="5"/>
        <v>29.92</v>
      </c>
      <c r="K54" s="9"/>
      <c r="L54" s="13" t="s">
        <v>22</v>
      </c>
      <c r="M54" s="14"/>
      <c r="N54" s="14"/>
      <c r="O54" s="14"/>
    </row>
    <row r="55" ht="24" customHeight="1" spans="1:15">
      <c r="A55" s="5"/>
      <c r="B55" s="5"/>
      <c r="C55" s="5"/>
      <c r="D55" s="5" t="s">
        <v>78</v>
      </c>
      <c r="E55" s="6">
        <v>30</v>
      </c>
      <c r="F55" s="6">
        <v>3.96</v>
      </c>
      <c r="G55" s="6">
        <f t="shared" si="4"/>
        <v>118.8</v>
      </c>
      <c r="H55" s="6">
        <v>30</v>
      </c>
      <c r="I55" s="6">
        <v>3.96</v>
      </c>
      <c r="J55" s="6">
        <f t="shared" si="5"/>
        <v>118.8</v>
      </c>
      <c r="K55" s="9"/>
      <c r="L55" s="13" t="s">
        <v>22</v>
      </c>
      <c r="M55" s="14"/>
      <c r="N55" s="14"/>
      <c r="O55" s="14"/>
    </row>
    <row r="56" ht="24" customHeight="1" spans="1:15">
      <c r="A56" s="5"/>
      <c r="B56" s="5"/>
      <c r="C56" s="5"/>
      <c r="D56" s="5" t="s">
        <v>79</v>
      </c>
      <c r="E56" s="6">
        <v>1</v>
      </c>
      <c r="F56" s="6">
        <v>3.684</v>
      </c>
      <c r="G56" s="6">
        <f t="shared" si="4"/>
        <v>3.684</v>
      </c>
      <c r="H56" s="6">
        <v>1</v>
      </c>
      <c r="I56" s="6">
        <v>3.684</v>
      </c>
      <c r="J56" s="6">
        <f t="shared" si="5"/>
        <v>3.684</v>
      </c>
      <c r="K56" s="9"/>
      <c r="L56" s="13" t="s">
        <v>22</v>
      </c>
      <c r="M56" s="14"/>
      <c r="N56" s="14"/>
      <c r="O56" s="14"/>
    </row>
    <row r="57" ht="24" customHeight="1" spans="1:15">
      <c r="A57" s="5"/>
      <c r="B57" s="5"/>
      <c r="C57" s="5"/>
      <c r="D57" s="5" t="s">
        <v>80</v>
      </c>
      <c r="E57" s="6">
        <v>6</v>
      </c>
      <c r="F57" s="6">
        <v>4.95</v>
      </c>
      <c r="G57" s="6">
        <f t="shared" si="4"/>
        <v>29.7</v>
      </c>
      <c r="H57" s="6">
        <v>6</v>
      </c>
      <c r="I57" s="6">
        <v>4.95</v>
      </c>
      <c r="J57" s="6">
        <f t="shared" si="5"/>
        <v>29.7</v>
      </c>
      <c r="K57" s="9"/>
      <c r="L57" s="13" t="s">
        <v>22</v>
      </c>
      <c r="M57" s="14"/>
      <c r="N57" s="14"/>
      <c r="O57" s="14"/>
    </row>
    <row r="58" ht="24" customHeight="1" spans="1:15">
      <c r="A58" s="5"/>
      <c r="B58" s="5"/>
      <c r="C58" s="5"/>
      <c r="D58" s="5" t="s">
        <v>81</v>
      </c>
      <c r="E58" s="6">
        <v>2</v>
      </c>
      <c r="F58" s="6">
        <v>5.5884</v>
      </c>
      <c r="G58" s="6">
        <f t="shared" si="4"/>
        <v>11.1768</v>
      </c>
      <c r="H58" s="6">
        <v>2</v>
      </c>
      <c r="I58" s="6">
        <v>5.5884</v>
      </c>
      <c r="J58" s="6">
        <f t="shared" si="5"/>
        <v>11.1768</v>
      </c>
      <c r="K58" s="9"/>
      <c r="L58" s="13" t="s">
        <v>22</v>
      </c>
      <c r="M58" s="14"/>
      <c r="N58" s="14"/>
      <c r="O58" s="14"/>
    </row>
    <row r="59" ht="24" customHeight="1" spans="1:15">
      <c r="A59" s="5"/>
      <c r="B59" s="5">
        <v>2</v>
      </c>
      <c r="C59" s="5" t="s">
        <v>82</v>
      </c>
      <c r="D59" s="5" t="s">
        <v>20</v>
      </c>
      <c r="E59" s="6">
        <v>62</v>
      </c>
      <c r="F59" s="6"/>
      <c r="G59" s="6">
        <v>306.9</v>
      </c>
      <c r="H59" s="6">
        <v>61</v>
      </c>
      <c r="I59" s="6"/>
      <c r="J59" s="6">
        <v>301.95</v>
      </c>
      <c r="K59" s="8">
        <f>ROUND(J59,0)</f>
        <v>302</v>
      </c>
      <c r="L59" s="5"/>
      <c r="M59" s="11">
        <v>1711</v>
      </c>
      <c r="N59" s="12">
        <f>K59</f>
        <v>302</v>
      </c>
      <c r="O59" s="12">
        <f>K59-N59</f>
        <v>0</v>
      </c>
    </row>
    <row r="60" ht="24" customHeight="1" spans="1:15">
      <c r="A60" s="5"/>
      <c r="B60" s="5"/>
      <c r="C60" s="5"/>
      <c r="D60" s="5" t="s">
        <v>83</v>
      </c>
      <c r="E60" s="6">
        <v>2</v>
      </c>
      <c r="F60" s="6">
        <v>4.95</v>
      </c>
      <c r="G60" s="6">
        <f>E60*F60</f>
        <v>9.9</v>
      </c>
      <c r="H60" s="6">
        <v>2</v>
      </c>
      <c r="I60" s="6">
        <v>4.95</v>
      </c>
      <c r="J60" s="6">
        <f>H60*I60</f>
        <v>9.9</v>
      </c>
      <c r="K60" s="9"/>
      <c r="L60" s="13" t="s">
        <v>22</v>
      </c>
      <c r="M60" s="14"/>
      <c r="N60" s="14"/>
      <c r="O60" s="14"/>
    </row>
    <row r="61" ht="24" customHeight="1" spans="1:17">
      <c r="A61" s="5"/>
      <c r="B61" s="5"/>
      <c r="C61" s="5"/>
      <c r="D61" s="5" t="s">
        <v>84</v>
      </c>
      <c r="E61" s="6">
        <v>60</v>
      </c>
      <c r="F61" s="6">
        <v>4.95</v>
      </c>
      <c r="G61" s="6">
        <f>E61*F61</f>
        <v>297</v>
      </c>
      <c r="H61" s="6">
        <v>59</v>
      </c>
      <c r="I61" s="6">
        <v>4.95</v>
      </c>
      <c r="J61" s="6">
        <f>H61*I61</f>
        <v>292.05</v>
      </c>
      <c r="K61" s="9"/>
      <c r="L61" s="6" t="s">
        <v>64</v>
      </c>
      <c r="M61" s="14"/>
      <c r="N61" s="14"/>
      <c r="O61" s="14"/>
      <c r="Q61" s="15"/>
    </row>
    <row r="62" ht="24" customHeight="1" spans="1:15">
      <c r="A62" s="5"/>
      <c r="B62" s="5">
        <v>3</v>
      </c>
      <c r="C62" s="5" t="s">
        <v>85</v>
      </c>
      <c r="D62" s="5" t="s">
        <v>20</v>
      </c>
      <c r="E62" s="6">
        <v>62</v>
      </c>
      <c r="F62" s="6"/>
      <c r="G62" s="6">
        <v>233.132</v>
      </c>
      <c r="H62" s="6">
        <v>62</v>
      </c>
      <c r="I62" s="6"/>
      <c r="J62" s="6">
        <v>233.132</v>
      </c>
      <c r="K62" s="8">
        <f>ROUND(J62,0)</f>
        <v>233</v>
      </c>
      <c r="L62" s="5"/>
      <c r="M62" s="11">
        <v>0</v>
      </c>
      <c r="N62" s="12">
        <f>M62</f>
        <v>0</v>
      </c>
      <c r="O62" s="12">
        <f>K62-N62</f>
        <v>233</v>
      </c>
    </row>
    <row r="63" ht="24" customHeight="1" spans="1:15">
      <c r="A63" s="5"/>
      <c r="B63" s="5"/>
      <c r="C63" s="5"/>
      <c r="D63" s="5" t="s">
        <v>86</v>
      </c>
      <c r="E63" s="6">
        <v>1</v>
      </c>
      <c r="F63" s="6">
        <v>4.992</v>
      </c>
      <c r="G63" s="6">
        <f>E63*F63</f>
        <v>4.992</v>
      </c>
      <c r="H63" s="6">
        <v>1</v>
      </c>
      <c r="I63" s="6">
        <v>4.992</v>
      </c>
      <c r="J63" s="6">
        <f>H63*I63</f>
        <v>4.992</v>
      </c>
      <c r="K63" s="9"/>
      <c r="L63" s="13" t="s">
        <v>22</v>
      </c>
      <c r="M63" s="14"/>
      <c r="N63" s="14"/>
      <c r="O63" s="14"/>
    </row>
    <row r="64" ht="24" customHeight="1" spans="1:15">
      <c r="A64" s="5"/>
      <c r="B64" s="5"/>
      <c r="C64" s="5"/>
      <c r="D64" s="5" t="s">
        <v>87</v>
      </c>
      <c r="E64" s="6">
        <v>61</v>
      </c>
      <c r="F64" s="6">
        <v>3.74</v>
      </c>
      <c r="G64" s="6">
        <f>E64*F64</f>
        <v>228.14</v>
      </c>
      <c r="H64" s="6">
        <v>61</v>
      </c>
      <c r="I64" s="6">
        <v>3.74</v>
      </c>
      <c r="J64" s="6">
        <f>H64*I64</f>
        <v>228.14</v>
      </c>
      <c r="K64" s="9"/>
      <c r="L64" s="13" t="s">
        <v>22</v>
      </c>
      <c r="M64" s="14"/>
      <c r="N64" s="14"/>
      <c r="O64" s="14"/>
    </row>
    <row r="65" ht="24" customHeight="1" spans="1:15">
      <c r="A65" s="5"/>
      <c r="B65" s="5">
        <v>4</v>
      </c>
      <c r="C65" s="5" t="s">
        <v>88</v>
      </c>
      <c r="D65" s="5" t="s">
        <v>20</v>
      </c>
      <c r="E65" s="6">
        <v>439</v>
      </c>
      <c r="F65" s="6"/>
      <c r="G65" s="6">
        <v>1541.684</v>
      </c>
      <c r="H65" s="6">
        <v>436</v>
      </c>
      <c r="I65" s="6"/>
      <c r="J65" s="6">
        <v>1530.5315</v>
      </c>
      <c r="K65" s="8">
        <f>ROUND(J65,0)</f>
        <v>1531</v>
      </c>
      <c r="L65" s="5"/>
      <c r="M65" s="11">
        <v>0</v>
      </c>
      <c r="N65" s="12">
        <f>M65</f>
        <v>0</v>
      </c>
      <c r="O65" s="12">
        <f>K65-N65</f>
        <v>1531</v>
      </c>
    </row>
    <row r="66" ht="24" customHeight="1" spans="1:15">
      <c r="A66" s="5"/>
      <c r="B66" s="5"/>
      <c r="C66" s="5"/>
      <c r="D66" s="5" t="s">
        <v>89</v>
      </c>
      <c r="E66" s="6">
        <v>4</v>
      </c>
      <c r="F66" s="6">
        <v>2.496</v>
      </c>
      <c r="G66" s="6">
        <f>E66*F66</f>
        <v>9.984</v>
      </c>
      <c r="H66" s="6">
        <v>4</v>
      </c>
      <c r="I66" s="6">
        <v>2.496</v>
      </c>
      <c r="J66" s="6">
        <f>H66*I66</f>
        <v>9.984</v>
      </c>
      <c r="K66" s="9"/>
      <c r="L66" s="13" t="s">
        <v>22</v>
      </c>
      <c r="M66" s="14"/>
      <c r="N66" s="14"/>
      <c r="O66" s="14"/>
    </row>
    <row r="67" ht="24" customHeight="1" spans="1:17">
      <c r="A67" s="5"/>
      <c r="B67" s="5"/>
      <c r="C67" s="5"/>
      <c r="D67" s="5" t="s">
        <v>90</v>
      </c>
      <c r="E67" s="6">
        <v>6</v>
      </c>
      <c r="F67" s="6">
        <v>3.148</v>
      </c>
      <c r="G67" s="6">
        <f>E67*F67</f>
        <v>18.888</v>
      </c>
      <c r="H67" s="6">
        <v>5</v>
      </c>
      <c r="I67" s="6">
        <v>3.148</v>
      </c>
      <c r="J67" s="6">
        <f>H67*I67</f>
        <v>15.74</v>
      </c>
      <c r="K67" s="9"/>
      <c r="L67" s="6" t="s">
        <v>91</v>
      </c>
      <c r="M67" s="14"/>
      <c r="N67" s="14"/>
      <c r="O67" s="14"/>
      <c r="Q67" s="15"/>
    </row>
    <row r="68" ht="24" customHeight="1" spans="1:17">
      <c r="A68" s="5"/>
      <c r="B68" s="5"/>
      <c r="C68" s="5"/>
      <c r="D68" s="5" t="s">
        <v>92</v>
      </c>
      <c r="E68" s="6">
        <v>64</v>
      </c>
      <c r="F68" s="6">
        <v>4.6805</v>
      </c>
      <c r="G68" s="6">
        <f>E68*F68</f>
        <v>299.552</v>
      </c>
      <c r="H68" s="6">
        <v>63</v>
      </c>
      <c r="I68" s="6">
        <v>4.6805</v>
      </c>
      <c r="J68" s="6">
        <f>H68*I68</f>
        <v>294.8715</v>
      </c>
      <c r="K68" s="9"/>
      <c r="L68" s="6" t="s">
        <v>72</v>
      </c>
      <c r="M68" s="14"/>
      <c r="N68" s="14"/>
      <c r="O68" s="14"/>
      <c r="Q68" s="15"/>
    </row>
    <row r="69" ht="24" customHeight="1" spans="1:17">
      <c r="A69" s="5"/>
      <c r="B69" s="5"/>
      <c r="C69" s="5"/>
      <c r="D69" s="5" t="s">
        <v>93</v>
      </c>
      <c r="E69" s="6">
        <v>365</v>
      </c>
      <c r="F69" s="6">
        <v>3.324</v>
      </c>
      <c r="G69" s="6">
        <f>E69*F69</f>
        <v>1213.26</v>
      </c>
      <c r="H69" s="6">
        <v>364</v>
      </c>
      <c r="I69" s="6">
        <v>3.324</v>
      </c>
      <c r="J69" s="6">
        <f>H69*I69</f>
        <v>1209.936</v>
      </c>
      <c r="K69" s="9"/>
      <c r="L69" s="6" t="s">
        <v>72</v>
      </c>
      <c r="M69" s="14"/>
      <c r="N69" s="14"/>
      <c r="O69" s="14"/>
      <c r="Q69" s="15"/>
    </row>
    <row r="70" ht="24" customHeight="1" spans="1:15">
      <c r="A70" s="5"/>
      <c r="B70" s="5">
        <v>5</v>
      </c>
      <c r="C70" s="5" t="s">
        <v>94</v>
      </c>
      <c r="D70" s="5" t="s">
        <v>20</v>
      </c>
      <c r="E70" s="6">
        <v>1443</v>
      </c>
      <c r="F70" s="6"/>
      <c r="G70" s="6">
        <v>6254.28</v>
      </c>
      <c r="H70" s="6">
        <v>1441</v>
      </c>
      <c r="I70" s="6"/>
      <c r="J70" s="6">
        <v>6245.61</v>
      </c>
      <c r="K70" s="8">
        <f>ROUND(J70,0)</f>
        <v>6246</v>
      </c>
      <c r="L70" s="5"/>
      <c r="M70" s="11">
        <v>0</v>
      </c>
      <c r="N70" s="12">
        <f>M70</f>
        <v>0</v>
      </c>
      <c r="O70" s="12">
        <f>K70-N70</f>
        <v>6246</v>
      </c>
    </row>
    <row r="71" ht="24" customHeight="1" spans="1:15">
      <c r="A71" s="5"/>
      <c r="B71" s="5"/>
      <c r="C71" s="5"/>
      <c r="D71" s="5" t="s">
        <v>95</v>
      </c>
      <c r="E71" s="6">
        <v>3</v>
      </c>
      <c r="F71" s="6">
        <v>3.96</v>
      </c>
      <c r="G71" s="6">
        <f>E71*F71</f>
        <v>11.88</v>
      </c>
      <c r="H71" s="6">
        <v>3</v>
      </c>
      <c r="I71" s="6">
        <v>3.96</v>
      </c>
      <c r="J71" s="6">
        <f>H71*I71</f>
        <v>11.88</v>
      </c>
      <c r="K71" s="9"/>
      <c r="L71" s="13" t="s">
        <v>22</v>
      </c>
      <c r="M71" s="14"/>
      <c r="N71" s="14"/>
      <c r="O71" s="14"/>
    </row>
    <row r="72" ht="24" customHeight="1" spans="1:17">
      <c r="A72" s="5"/>
      <c r="B72" s="5"/>
      <c r="C72" s="5"/>
      <c r="D72" s="5" t="s">
        <v>96</v>
      </c>
      <c r="E72" s="6">
        <v>1440</v>
      </c>
      <c r="F72" s="6">
        <v>4.335</v>
      </c>
      <c r="G72" s="6">
        <f>E72*F72</f>
        <v>6242.4</v>
      </c>
      <c r="H72" s="6">
        <v>1438</v>
      </c>
      <c r="I72" s="6">
        <v>4.335</v>
      </c>
      <c r="J72" s="6">
        <f>H72*I72</f>
        <v>6233.73</v>
      </c>
      <c r="K72" s="9"/>
      <c r="L72" s="6" t="s">
        <v>97</v>
      </c>
      <c r="M72" s="14"/>
      <c r="N72" s="14"/>
      <c r="O72" s="14"/>
      <c r="Q72" s="15"/>
    </row>
    <row r="73" ht="24" customHeight="1" spans="1:15">
      <c r="A73" s="5" t="s">
        <v>98</v>
      </c>
      <c r="B73" s="5" t="s">
        <v>18</v>
      </c>
      <c r="C73" s="5"/>
      <c r="D73" s="5"/>
      <c r="E73" s="6">
        <v>1666</v>
      </c>
      <c r="F73" s="6"/>
      <c r="G73" s="6">
        <v>7208.7684</v>
      </c>
      <c r="H73" s="6">
        <v>1509</v>
      </c>
      <c r="I73" s="6"/>
      <c r="J73" s="6">
        <v>6521.8568044</v>
      </c>
      <c r="K73" s="8">
        <f>SUM(K74:K116)</f>
        <v>6522</v>
      </c>
      <c r="L73" s="9"/>
      <c r="M73" s="8">
        <f>SUM(M74:M116)</f>
        <v>8051</v>
      </c>
      <c r="N73" s="8">
        <f>SUM(N74:N116)</f>
        <v>1095</v>
      </c>
      <c r="O73" s="8">
        <f>SUM(O74:O116)</f>
        <v>5427</v>
      </c>
    </row>
    <row r="74" ht="24" customHeight="1" spans="1:15">
      <c r="A74" s="5"/>
      <c r="B74" s="5">
        <v>1</v>
      </c>
      <c r="C74" s="5" t="s">
        <v>99</v>
      </c>
      <c r="D74" s="5" t="s">
        <v>20</v>
      </c>
      <c r="E74" s="6">
        <v>615</v>
      </c>
      <c r="F74" s="6"/>
      <c r="G74" s="6">
        <v>3729.6789</v>
      </c>
      <c r="H74" s="6">
        <v>613</v>
      </c>
      <c r="I74" s="6"/>
      <c r="J74" s="6">
        <v>3717.3409544</v>
      </c>
      <c r="K74" s="8">
        <f>ROUND(J74,0)</f>
        <v>3717</v>
      </c>
      <c r="L74" s="10"/>
      <c r="M74" s="11">
        <v>0</v>
      </c>
      <c r="N74" s="12">
        <f>M74</f>
        <v>0</v>
      </c>
      <c r="O74" s="12">
        <f>K74-N74</f>
        <v>3717</v>
      </c>
    </row>
    <row r="75" ht="24" customHeight="1" spans="1:15">
      <c r="A75" s="5"/>
      <c r="B75" s="5"/>
      <c r="C75" s="5"/>
      <c r="D75" s="5" t="s">
        <v>100</v>
      </c>
      <c r="E75" s="6">
        <v>1</v>
      </c>
      <c r="F75" s="6">
        <v>8.4</v>
      </c>
      <c r="G75" s="6">
        <f t="shared" ref="G75:G100" si="6">E75*F75</f>
        <v>8.4</v>
      </c>
      <c r="H75" s="6">
        <v>1</v>
      </c>
      <c r="I75" s="6">
        <v>8.4</v>
      </c>
      <c r="J75" s="6">
        <f t="shared" ref="J75:J100" si="7">H75*I75</f>
        <v>8.4</v>
      </c>
      <c r="K75" s="9"/>
      <c r="L75" s="13" t="s">
        <v>22</v>
      </c>
      <c r="M75" s="14"/>
      <c r="N75" s="14"/>
      <c r="O75" s="14"/>
    </row>
    <row r="76" ht="24" customHeight="1" spans="1:15">
      <c r="A76" s="5"/>
      <c r="B76" s="5"/>
      <c r="C76" s="5"/>
      <c r="D76" s="5" t="s">
        <v>101</v>
      </c>
      <c r="E76" s="6">
        <v>12</v>
      </c>
      <c r="F76" s="6">
        <v>6</v>
      </c>
      <c r="G76" s="6">
        <f t="shared" si="6"/>
        <v>72</v>
      </c>
      <c r="H76" s="6">
        <v>12</v>
      </c>
      <c r="I76" s="6">
        <v>6</v>
      </c>
      <c r="J76" s="6">
        <f t="shared" si="7"/>
        <v>72</v>
      </c>
      <c r="K76" s="9"/>
      <c r="L76" s="13" t="s">
        <v>22</v>
      </c>
      <c r="M76" s="14"/>
      <c r="N76" s="14"/>
      <c r="O76" s="14"/>
    </row>
    <row r="77" ht="24" customHeight="1" spans="1:15">
      <c r="A77" s="5"/>
      <c r="B77" s="5"/>
      <c r="C77" s="5"/>
      <c r="D77" s="5" t="s">
        <v>101</v>
      </c>
      <c r="E77" s="6">
        <v>8</v>
      </c>
      <c r="F77" s="6">
        <v>15</v>
      </c>
      <c r="G77" s="6">
        <f t="shared" si="6"/>
        <v>120</v>
      </c>
      <c r="H77" s="6">
        <v>8</v>
      </c>
      <c r="I77" s="6">
        <v>15</v>
      </c>
      <c r="J77" s="6">
        <f t="shared" si="7"/>
        <v>120</v>
      </c>
      <c r="K77" s="9"/>
      <c r="L77" s="13" t="s">
        <v>22</v>
      </c>
      <c r="M77" s="14"/>
      <c r="N77" s="14"/>
      <c r="O77" s="14"/>
    </row>
    <row r="78" ht="24" customHeight="1" spans="1:15">
      <c r="A78" s="5"/>
      <c r="B78" s="5"/>
      <c r="C78" s="5"/>
      <c r="D78" s="5" t="s">
        <v>102</v>
      </c>
      <c r="E78" s="6">
        <v>1</v>
      </c>
      <c r="F78" s="6">
        <v>2.4106</v>
      </c>
      <c r="G78" s="6">
        <f t="shared" si="6"/>
        <v>2.4106</v>
      </c>
      <c r="H78" s="6">
        <v>1</v>
      </c>
      <c r="I78" s="6">
        <v>2.41056</v>
      </c>
      <c r="J78" s="6">
        <f t="shared" si="7"/>
        <v>2.41056</v>
      </c>
      <c r="K78" s="9"/>
      <c r="L78" s="13" t="s">
        <v>22</v>
      </c>
      <c r="M78" s="14"/>
      <c r="N78" s="14"/>
      <c r="O78" s="14"/>
    </row>
    <row r="79" ht="24" customHeight="1" spans="1:15">
      <c r="A79" s="5"/>
      <c r="B79" s="5"/>
      <c r="C79" s="5"/>
      <c r="D79" s="5" t="s">
        <v>102</v>
      </c>
      <c r="E79" s="6">
        <v>14</v>
      </c>
      <c r="F79" s="6">
        <v>6.0264</v>
      </c>
      <c r="G79" s="6">
        <f t="shared" si="6"/>
        <v>84.3696</v>
      </c>
      <c r="H79" s="6">
        <v>14</v>
      </c>
      <c r="I79" s="6">
        <v>6.0264</v>
      </c>
      <c r="J79" s="6">
        <f t="shared" si="7"/>
        <v>84.3696</v>
      </c>
      <c r="K79" s="9"/>
      <c r="L79" s="13" t="s">
        <v>22</v>
      </c>
      <c r="M79" s="14"/>
      <c r="N79" s="14"/>
      <c r="O79" s="14"/>
    </row>
    <row r="80" ht="24" customHeight="1" spans="1:15">
      <c r="A80" s="5"/>
      <c r="B80" s="5"/>
      <c r="C80" s="5"/>
      <c r="D80" s="5" t="s">
        <v>103</v>
      </c>
      <c r="E80" s="6">
        <v>12</v>
      </c>
      <c r="F80" s="6">
        <v>3.36</v>
      </c>
      <c r="G80" s="6">
        <f t="shared" si="6"/>
        <v>40.32</v>
      </c>
      <c r="H80" s="6">
        <v>12</v>
      </c>
      <c r="I80" s="6">
        <v>3.36</v>
      </c>
      <c r="J80" s="6">
        <f t="shared" si="7"/>
        <v>40.32</v>
      </c>
      <c r="K80" s="9"/>
      <c r="L80" s="13" t="s">
        <v>22</v>
      </c>
      <c r="M80" s="14"/>
      <c r="N80" s="14"/>
      <c r="O80" s="14"/>
    </row>
    <row r="81" ht="24" customHeight="1" spans="1:15">
      <c r="A81" s="5"/>
      <c r="B81" s="5"/>
      <c r="C81" s="5"/>
      <c r="D81" s="5" t="s">
        <v>104</v>
      </c>
      <c r="E81" s="6">
        <v>18</v>
      </c>
      <c r="F81" s="6">
        <v>3.36</v>
      </c>
      <c r="G81" s="6">
        <f t="shared" si="6"/>
        <v>60.48</v>
      </c>
      <c r="H81" s="6">
        <v>18</v>
      </c>
      <c r="I81" s="6">
        <v>3.36</v>
      </c>
      <c r="J81" s="6">
        <f t="shared" si="7"/>
        <v>60.48</v>
      </c>
      <c r="K81" s="9"/>
      <c r="L81" s="13" t="s">
        <v>22</v>
      </c>
      <c r="M81" s="14"/>
      <c r="N81" s="14"/>
      <c r="O81" s="14"/>
    </row>
    <row r="82" ht="24" customHeight="1" spans="1:15">
      <c r="A82" s="5"/>
      <c r="B82" s="5"/>
      <c r="C82" s="5"/>
      <c r="D82" s="5" t="s">
        <v>105</v>
      </c>
      <c r="E82" s="6">
        <v>2</v>
      </c>
      <c r="F82" s="6">
        <v>2.5661</v>
      </c>
      <c r="G82" s="6">
        <f t="shared" si="6"/>
        <v>5.1322</v>
      </c>
      <c r="H82" s="6">
        <v>2</v>
      </c>
      <c r="I82" s="6">
        <v>2.56608</v>
      </c>
      <c r="J82" s="6">
        <f t="shared" si="7"/>
        <v>5.13216</v>
      </c>
      <c r="K82" s="9"/>
      <c r="L82" s="13" t="s">
        <v>22</v>
      </c>
      <c r="M82" s="14"/>
      <c r="N82" s="14"/>
      <c r="O82" s="14"/>
    </row>
    <row r="83" ht="24" customHeight="1" spans="1:15">
      <c r="A83" s="5"/>
      <c r="B83" s="5"/>
      <c r="C83" s="5"/>
      <c r="D83" s="5" t="s">
        <v>105</v>
      </c>
      <c r="E83" s="6">
        <v>1</v>
      </c>
      <c r="F83" s="6">
        <v>6.4152</v>
      </c>
      <c r="G83" s="6">
        <f t="shared" si="6"/>
        <v>6.4152</v>
      </c>
      <c r="H83" s="6">
        <v>1</v>
      </c>
      <c r="I83" s="6">
        <v>6.4152</v>
      </c>
      <c r="J83" s="6">
        <f t="shared" si="7"/>
        <v>6.4152</v>
      </c>
      <c r="K83" s="9"/>
      <c r="L83" s="13" t="s">
        <v>22</v>
      </c>
      <c r="M83" s="14"/>
      <c r="N83" s="14"/>
      <c r="O83" s="14"/>
    </row>
    <row r="84" ht="24" customHeight="1" spans="1:15">
      <c r="A84" s="5"/>
      <c r="B84" s="5"/>
      <c r="C84" s="5"/>
      <c r="D84" s="5" t="s">
        <v>106</v>
      </c>
      <c r="E84" s="6">
        <v>49</v>
      </c>
      <c r="F84" s="6">
        <v>2.5661</v>
      </c>
      <c r="G84" s="6">
        <f t="shared" si="6"/>
        <v>125.7389</v>
      </c>
      <c r="H84" s="6">
        <v>49</v>
      </c>
      <c r="I84" s="6">
        <v>2.56608</v>
      </c>
      <c r="J84" s="6">
        <f t="shared" si="7"/>
        <v>125.73792</v>
      </c>
      <c r="K84" s="9"/>
      <c r="L84" s="13" t="s">
        <v>22</v>
      </c>
      <c r="M84" s="14"/>
      <c r="N84" s="14"/>
      <c r="O84" s="14"/>
    </row>
    <row r="85" ht="24" customHeight="1" spans="1:15">
      <c r="A85" s="5"/>
      <c r="B85" s="5"/>
      <c r="C85" s="5"/>
      <c r="D85" s="5" t="s">
        <v>106</v>
      </c>
      <c r="E85" s="6">
        <v>215</v>
      </c>
      <c r="F85" s="6">
        <v>6.4152</v>
      </c>
      <c r="G85" s="6">
        <f t="shared" si="6"/>
        <v>1379.268</v>
      </c>
      <c r="H85" s="6">
        <v>215</v>
      </c>
      <c r="I85" s="6">
        <v>6.4152</v>
      </c>
      <c r="J85" s="6">
        <f t="shared" si="7"/>
        <v>1379.268</v>
      </c>
      <c r="K85" s="9"/>
      <c r="L85" s="13" t="s">
        <v>22</v>
      </c>
      <c r="M85" s="14"/>
      <c r="N85" s="14"/>
      <c r="O85" s="14"/>
    </row>
    <row r="86" ht="24" customHeight="1" spans="1:15">
      <c r="A86" s="5"/>
      <c r="B86" s="5"/>
      <c r="C86" s="5"/>
      <c r="D86" s="5" t="s">
        <v>107</v>
      </c>
      <c r="E86" s="6">
        <v>1</v>
      </c>
      <c r="F86" s="6">
        <v>3.856</v>
      </c>
      <c r="G86" s="6">
        <f t="shared" si="6"/>
        <v>3.856</v>
      </c>
      <c r="H86" s="6">
        <v>1</v>
      </c>
      <c r="I86" s="6">
        <v>3.856</v>
      </c>
      <c r="J86" s="6">
        <f t="shared" si="7"/>
        <v>3.856</v>
      </c>
      <c r="K86" s="9"/>
      <c r="L86" s="13" t="s">
        <v>22</v>
      </c>
      <c r="M86" s="14"/>
      <c r="N86" s="14"/>
      <c r="O86" s="14"/>
    </row>
    <row r="87" ht="24" customHeight="1" spans="1:15">
      <c r="A87" s="5"/>
      <c r="B87" s="5"/>
      <c r="C87" s="5"/>
      <c r="D87" s="5" t="s">
        <v>107</v>
      </c>
      <c r="E87" s="6">
        <v>8</v>
      </c>
      <c r="F87" s="6">
        <v>9.64</v>
      </c>
      <c r="G87" s="6">
        <f t="shared" si="6"/>
        <v>77.12</v>
      </c>
      <c r="H87" s="6">
        <v>8</v>
      </c>
      <c r="I87" s="6">
        <v>9.64</v>
      </c>
      <c r="J87" s="6">
        <f t="shared" si="7"/>
        <v>77.12</v>
      </c>
      <c r="K87" s="9"/>
      <c r="L87" s="13" t="s">
        <v>22</v>
      </c>
      <c r="M87" s="14"/>
      <c r="N87" s="14"/>
      <c r="O87" s="14"/>
    </row>
    <row r="88" ht="24" customHeight="1" spans="1:15">
      <c r="A88" s="5"/>
      <c r="B88" s="5"/>
      <c r="C88" s="5"/>
      <c r="D88" s="5" t="s">
        <v>108</v>
      </c>
      <c r="E88" s="6">
        <v>2</v>
      </c>
      <c r="F88" s="6">
        <v>6.158</v>
      </c>
      <c r="G88" s="6">
        <f t="shared" si="6"/>
        <v>12.316</v>
      </c>
      <c r="H88" s="6">
        <v>2</v>
      </c>
      <c r="I88" s="6">
        <v>6.15795</v>
      </c>
      <c r="J88" s="6">
        <f t="shared" si="7"/>
        <v>12.3159</v>
      </c>
      <c r="K88" s="9"/>
      <c r="L88" s="13" t="s">
        <v>22</v>
      </c>
      <c r="M88" s="14"/>
      <c r="N88" s="14"/>
      <c r="O88" s="14"/>
    </row>
    <row r="89" ht="24" customHeight="1" spans="1:15">
      <c r="A89" s="5"/>
      <c r="B89" s="5"/>
      <c r="C89" s="5"/>
      <c r="D89" s="5" t="s">
        <v>109</v>
      </c>
      <c r="E89" s="6">
        <v>10</v>
      </c>
      <c r="F89" s="6">
        <v>7.0901</v>
      </c>
      <c r="G89" s="6">
        <f t="shared" si="6"/>
        <v>70.901</v>
      </c>
      <c r="H89" s="6">
        <v>10</v>
      </c>
      <c r="I89" s="6">
        <v>7.09005</v>
      </c>
      <c r="J89" s="6">
        <f t="shared" si="7"/>
        <v>70.9005</v>
      </c>
      <c r="K89" s="9"/>
      <c r="L89" s="13" t="s">
        <v>22</v>
      </c>
      <c r="M89" s="14"/>
      <c r="N89" s="14"/>
      <c r="O89" s="14"/>
    </row>
    <row r="90" ht="24" customHeight="1" spans="1:15">
      <c r="A90" s="5"/>
      <c r="B90" s="5"/>
      <c r="C90" s="5"/>
      <c r="D90" s="5" t="s">
        <v>110</v>
      </c>
      <c r="E90" s="6">
        <v>10</v>
      </c>
      <c r="F90" s="6">
        <v>6.158</v>
      </c>
      <c r="G90" s="6">
        <f t="shared" si="6"/>
        <v>61.58</v>
      </c>
      <c r="H90" s="6">
        <v>10</v>
      </c>
      <c r="I90" s="6">
        <v>6.15795</v>
      </c>
      <c r="J90" s="6">
        <f t="shared" si="7"/>
        <v>61.5795</v>
      </c>
      <c r="K90" s="9"/>
      <c r="L90" s="13" t="s">
        <v>22</v>
      </c>
      <c r="M90" s="14"/>
      <c r="N90" s="14"/>
      <c r="O90" s="14"/>
    </row>
    <row r="91" ht="24" customHeight="1" spans="1:15">
      <c r="A91" s="5"/>
      <c r="B91" s="5"/>
      <c r="C91" s="5"/>
      <c r="D91" s="5" t="s">
        <v>111</v>
      </c>
      <c r="E91" s="6">
        <v>1</v>
      </c>
      <c r="F91" s="6">
        <v>6.158</v>
      </c>
      <c r="G91" s="6">
        <f t="shared" si="6"/>
        <v>6.158</v>
      </c>
      <c r="H91" s="6">
        <v>1</v>
      </c>
      <c r="I91" s="6">
        <v>6.15795</v>
      </c>
      <c r="J91" s="6">
        <f t="shared" si="7"/>
        <v>6.15795</v>
      </c>
      <c r="K91" s="9"/>
      <c r="L91" s="13" t="s">
        <v>22</v>
      </c>
      <c r="M91" s="14"/>
      <c r="N91" s="14"/>
      <c r="O91" s="14"/>
    </row>
    <row r="92" ht="24" customHeight="1" spans="1:17">
      <c r="A92" s="5"/>
      <c r="B92" s="5"/>
      <c r="C92" s="5"/>
      <c r="D92" s="5" t="s">
        <v>112</v>
      </c>
      <c r="E92" s="6">
        <v>15</v>
      </c>
      <c r="F92" s="6">
        <v>6.158</v>
      </c>
      <c r="G92" s="6">
        <f t="shared" si="6"/>
        <v>92.37</v>
      </c>
      <c r="H92" s="6">
        <v>14</v>
      </c>
      <c r="I92" s="6">
        <v>6.15795</v>
      </c>
      <c r="J92" s="6">
        <f t="shared" si="7"/>
        <v>86.2113</v>
      </c>
      <c r="K92" s="9"/>
      <c r="L92" s="6" t="s">
        <v>72</v>
      </c>
      <c r="M92" s="14"/>
      <c r="N92" s="14"/>
      <c r="O92" s="14"/>
      <c r="Q92" s="15"/>
    </row>
    <row r="93" ht="24" customHeight="1" spans="1:15">
      <c r="A93" s="5"/>
      <c r="B93" s="5"/>
      <c r="C93" s="5"/>
      <c r="D93" s="5" t="s">
        <v>113</v>
      </c>
      <c r="E93" s="6">
        <v>122</v>
      </c>
      <c r="F93" s="6">
        <v>6.158</v>
      </c>
      <c r="G93" s="6">
        <f t="shared" si="6"/>
        <v>751.276</v>
      </c>
      <c r="H93" s="6">
        <v>122</v>
      </c>
      <c r="I93" s="6">
        <v>6.15795</v>
      </c>
      <c r="J93" s="6">
        <f t="shared" si="7"/>
        <v>751.2699</v>
      </c>
      <c r="K93" s="9"/>
      <c r="L93" s="13" t="s">
        <v>22</v>
      </c>
      <c r="M93" s="14"/>
      <c r="N93" s="14"/>
      <c r="O93" s="14"/>
    </row>
    <row r="94" ht="24" customHeight="1" spans="1:15">
      <c r="A94" s="5"/>
      <c r="B94" s="5"/>
      <c r="C94" s="5"/>
      <c r="D94" s="5" t="s">
        <v>114</v>
      </c>
      <c r="E94" s="6">
        <v>23</v>
      </c>
      <c r="F94" s="6">
        <v>7.0901</v>
      </c>
      <c r="G94" s="6">
        <f t="shared" si="6"/>
        <v>163.0723</v>
      </c>
      <c r="H94" s="6">
        <v>23</v>
      </c>
      <c r="I94" s="6">
        <v>7.09005</v>
      </c>
      <c r="J94" s="6">
        <f t="shared" si="7"/>
        <v>163.07115</v>
      </c>
      <c r="K94" s="9"/>
      <c r="L94" s="13" t="s">
        <v>22</v>
      </c>
      <c r="M94" s="14"/>
      <c r="N94" s="14"/>
      <c r="O94" s="14"/>
    </row>
    <row r="95" ht="24" customHeight="1" spans="1:17">
      <c r="A95" s="5"/>
      <c r="B95" s="5"/>
      <c r="C95" s="5"/>
      <c r="D95" s="5" t="s">
        <v>115</v>
      </c>
      <c r="E95" s="6">
        <v>54</v>
      </c>
      <c r="F95" s="6">
        <v>6.158</v>
      </c>
      <c r="G95" s="6">
        <f t="shared" si="6"/>
        <v>332.532</v>
      </c>
      <c r="H95" s="6">
        <v>53</v>
      </c>
      <c r="I95" s="6">
        <v>6.15795</v>
      </c>
      <c r="J95" s="6">
        <f t="shared" si="7"/>
        <v>326.37135</v>
      </c>
      <c r="K95" s="9"/>
      <c r="L95" s="6" t="s">
        <v>72</v>
      </c>
      <c r="M95" s="14"/>
      <c r="N95" s="14"/>
      <c r="O95" s="14"/>
      <c r="Q95" s="15"/>
    </row>
    <row r="96" ht="24" customHeight="1" spans="1:15">
      <c r="A96" s="5"/>
      <c r="B96" s="5"/>
      <c r="C96" s="5"/>
      <c r="D96" s="5" t="s">
        <v>116</v>
      </c>
      <c r="E96" s="6">
        <v>1</v>
      </c>
      <c r="F96" s="6">
        <v>7.0901</v>
      </c>
      <c r="G96" s="6">
        <f t="shared" si="6"/>
        <v>7.0901</v>
      </c>
      <c r="H96" s="6">
        <v>1</v>
      </c>
      <c r="I96" s="6">
        <v>7.09005</v>
      </c>
      <c r="J96" s="6">
        <f t="shared" si="7"/>
        <v>7.09005</v>
      </c>
      <c r="K96" s="9"/>
      <c r="L96" s="13" t="s">
        <v>22</v>
      </c>
      <c r="M96" s="14"/>
      <c r="N96" s="14"/>
      <c r="O96" s="14"/>
    </row>
    <row r="97" ht="24" customHeight="1" spans="1:15">
      <c r="A97" s="5"/>
      <c r="B97" s="5"/>
      <c r="C97" s="5"/>
      <c r="D97" s="5" t="s">
        <v>117</v>
      </c>
      <c r="E97" s="6">
        <v>32</v>
      </c>
      <c r="F97" s="6">
        <v>5.8427</v>
      </c>
      <c r="G97" s="6">
        <f t="shared" si="6"/>
        <v>186.9664</v>
      </c>
      <c r="H97" s="6">
        <v>32</v>
      </c>
      <c r="I97" s="6">
        <v>5.8424192</v>
      </c>
      <c r="J97" s="6">
        <f t="shared" si="7"/>
        <v>186.9574144</v>
      </c>
      <c r="K97" s="9"/>
      <c r="L97" s="13" t="s">
        <v>22</v>
      </c>
      <c r="M97" s="14"/>
      <c r="N97" s="14"/>
      <c r="O97" s="14"/>
    </row>
    <row r="98" ht="24" customHeight="1" spans="1:15">
      <c r="A98" s="5"/>
      <c r="B98" s="5"/>
      <c r="C98" s="5"/>
      <c r="D98" s="5" t="s">
        <v>118</v>
      </c>
      <c r="E98" s="6">
        <v>1</v>
      </c>
      <c r="F98" s="6">
        <v>19.9066</v>
      </c>
      <c r="G98" s="6">
        <f t="shared" si="6"/>
        <v>19.9066</v>
      </c>
      <c r="H98" s="6">
        <v>1</v>
      </c>
      <c r="I98" s="6">
        <v>19.9065</v>
      </c>
      <c r="J98" s="6">
        <f t="shared" si="7"/>
        <v>19.9065</v>
      </c>
      <c r="K98" s="9"/>
      <c r="L98" s="13" t="s">
        <v>22</v>
      </c>
      <c r="M98" s="14"/>
      <c r="N98" s="14"/>
      <c r="O98" s="14"/>
    </row>
    <row r="99" ht="24" customHeight="1" spans="1:15">
      <c r="A99" s="5"/>
      <c r="B99" s="5"/>
      <c r="C99" s="5"/>
      <c r="D99" s="5" t="s">
        <v>119</v>
      </c>
      <c r="E99" s="6">
        <v>1</v>
      </c>
      <c r="F99" s="6">
        <v>20</v>
      </c>
      <c r="G99" s="6">
        <f t="shared" si="6"/>
        <v>20</v>
      </c>
      <c r="H99" s="6">
        <v>1</v>
      </c>
      <c r="I99" s="6">
        <v>20</v>
      </c>
      <c r="J99" s="6">
        <f t="shared" si="7"/>
        <v>20</v>
      </c>
      <c r="K99" s="9"/>
      <c r="L99" s="13" t="s">
        <v>22</v>
      </c>
      <c r="M99" s="14"/>
      <c r="N99" s="14"/>
      <c r="O99" s="14"/>
    </row>
    <row r="100" ht="24" customHeight="1" spans="1:15">
      <c r="A100" s="5"/>
      <c r="B100" s="5"/>
      <c r="C100" s="5"/>
      <c r="D100" s="5" t="s">
        <v>120</v>
      </c>
      <c r="E100" s="6">
        <v>1</v>
      </c>
      <c r="F100" s="6">
        <v>20</v>
      </c>
      <c r="G100" s="6">
        <f t="shared" si="6"/>
        <v>20</v>
      </c>
      <c r="H100" s="6">
        <v>1</v>
      </c>
      <c r="I100" s="6">
        <v>20</v>
      </c>
      <c r="J100" s="6">
        <f t="shared" si="7"/>
        <v>20</v>
      </c>
      <c r="K100" s="9"/>
      <c r="L100" s="13" t="s">
        <v>22</v>
      </c>
      <c r="M100" s="14"/>
      <c r="N100" s="14"/>
      <c r="O100" s="14"/>
    </row>
    <row r="101" ht="24" customHeight="1" spans="1:15">
      <c r="A101" s="5"/>
      <c r="B101" s="5">
        <v>2</v>
      </c>
      <c r="C101" s="5" t="s">
        <v>121</v>
      </c>
      <c r="D101" s="5" t="s">
        <v>20</v>
      </c>
      <c r="E101" s="6">
        <v>1</v>
      </c>
      <c r="F101" s="6"/>
      <c r="G101" s="6">
        <v>6.6923</v>
      </c>
      <c r="H101" s="6">
        <v>1</v>
      </c>
      <c r="I101" s="6"/>
      <c r="J101" s="6">
        <v>6.69225</v>
      </c>
      <c r="K101" s="8">
        <f>ROUND(J101,0)</f>
        <v>7</v>
      </c>
      <c r="L101" s="5"/>
      <c r="M101" s="11">
        <v>0</v>
      </c>
      <c r="N101" s="12">
        <f>M101</f>
        <v>0</v>
      </c>
      <c r="O101" s="12">
        <f>K101-N101</f>
        <v>7</v>
      </c>
    </row>
    <row r="102" ht="24" customHeight="1" spans="1:15">
      <c r="A102" s="5"/>
      <c r="B102" s="5"/>
      <c r="C102" s="5"/>
      <c r="D102" s="5" t="s">
        <v>122</v>
      </c>
      <c r="E102" s="6">
        <v>1</v>
      </c>
      <c r="F102" s="6">
        <v>6.6923</v>
      </c>
      <c r="G102" s="6">
        <f>E102*F102</f>
        <v>6.6923</v>
      </c>
      <c r="H102" s="6">
        <v>1</v>
      </c>
      <c r="I102" s="6">
        <v>6.69225</v>
      </c>
      <c r="J102" s="6">
        <f>H102*I102</f>
        <v>6.69225</v>
      </c>
      <c r="K102" s="9"/>
      <c r="L102" s="13" t="s">
        <v>22</v>
      </c>
      <c r="M102" s="14"/>
      <c r="N102" s="14"/>
      <c r="O102" s="14"/>
    </row>
    <row r="103" ht="24" customHeight="1" spans="1:15">
      <c r="A103" s="5"/>
      <c r="B103" s="5">
        <v>3</v>
      </c>
      <c r="C103" s="5" t="s">
        <v>123</v>
      </c>
      <c r="D103" s="5" t="s">
        <v>20</v>
      </c>
      <c r="E103" s="6">
        <v>896</v>
      </c>
      <c r="F103" s="6"/>
      <c r="G103" s="6">
        <v>2767.0372</v>
      </c>
      <c r="H103" s="6">
        <v>893</v>
      </c>
      <c r="I103" s="6"/>
      <c r="J103" s="6">
        <v>2758.2236</v>
      </c>
      <c r="K103" s="8">
        <f>ROUND(J103,0)</f>
        <v>2758</v>
      </c>
      <c r="L103" s="5"/>
      <c r="M103" s="11">
        <v>1055</v>
      </c>
      <c r="N103" s="12">
        <f>M103</f>
        <v>1055</v>
      </c>
      <c r="O103" s="12">
        <f>K103-N103</f>
        <v>1703</v>
      </c>
    </row>
    <row r="104" ht="24" customHeight="1" spans="1:15">
      <c r="A104" s="5"/>
      <c r="B104" s="5"/>
      <c r="C104" s="5"/>
      <c r="D104" s="5" t="s">
        <v>124</v>
      </c>
      <c r="E104" s="6">
        <v>3</v>
      </c>
      <c r="F104" s="6">
        <v>2.1792</v>
      </c>
      <c r="G104" s="6">
        <f t="shared" ref="G104:G113" si="8">E104*F104</f>
        <v>6.5376</v>
      </c>
      <c r="H104" s="6">
        <v>3</v>
      </c>
      <c r="I104" s="6">
        <v>2.1792</v>
      </c>
      <c r="J104" s="6">
        <f t="shared" ref="J104:J113" si="9">H104*I104</f>
        <v>6.5376</v>
      </c>
      <c r="K104" s="9"/>
      <c r="L104" s="13" t="s">
        <v>22</v>
      </c>
      <c r="M104" s="14"/>
      <c r="N104" s="14"/>
      <c r="O104" s="14"/>
    </row>
    <row r="105" ht="24" customHeight="1" spans="1:15">
      <c r="A105" s="5"/>
      <c r="B105" s="5"/>
      <c r="C105" s="5"/>
      <c r="D105" s="5" t="s">
        <v>124</v>
      </c>
      <c r="E105" s="6">
        <v>6</v>
      </c>
      <c r="F105" s="6">
        <v>5.448</v>
      </c>
      <c r="G105" s="6">
        <f t="shared" si="8"/>
        <v>32.688</v>
      </c>
      <c r="H105" s="6">
        <v>6</v>
      </c>
      <c r="I105" s="6">
        <v>5.448</v>
      </c>
      <c r="J105" s="6">
        <f t="shared" si="9"/>
        <v>32.688</v>
      </c>
      <c r="K105" s="9"/>
      <c r="L105" s="13" t="s">
        <v>22</v>
      </c>
      <c r="M105" s="14"/>
      <c r="N105" s="14"/>
      <c r="O105" s="14"/>
    </row>
    <row r="106" ht="24" customHeight="1" spans="1:15">
      <c r="A106" s="5"/>
      <c r="B106" s="5"/>
      <c r="C106" s="5"/>
      <c r="D106" s="5" t="s">
        <v>125</v>
      </c>
      <c r="E106" s="6">
        <v>1</v>
      </c>
      <c r="F106" s="6">
        <v>5.448</v>
      </c>
      <c r="G106" s="6">
        <f t="shared" si="8"/>
        <v>5.448</v>
      </c>
      <c r="H106" s="6">
        <v>1</v>
      </c>
      <c r="I106" s="6">
        <v>5.448</v>
      </c>
      <c r="J106" s="6">
        <f t="shared" si="9"/>
        <v>5.448</v>
      </c>
      <c r="K106" s="9"/>
      <c r="L106" s="13" t="s">
        <v>22</v>
      </c>
      <c r="M106" s="14"/>
      <c r="N106" s="14"/>
      <c r="O106" s="14"/>
    </row>
    <row r="107" ht="24" customHeight="1" spans="1:15">
      <c r="A107" s="5"/>
      <c r="B107" s="5"/>
      <c r="C107" s="5"/>
      <c r="D107" s="5" t="s">
        <v>126</v>
      </c>
      <c r="E107" s="6">
        <v>160</v>
      </c>
      <c r="F107" s="6">
        <v>2.2301</v>
      </c>
      <c r="G107" s="6">
        <f t="shared" si="8"/>
        <v>356.816</v>
      </c>
      <c r="H107" s="6">
        <v>160</v>
      </c>
      <c r="I107" s="6">
        <v>2.23008</v>
      </c>
      <c r="J107" s="6">
        <f t="shared" si="9"/>
        <v>356.8128</v>
      </c>
      <c r="K107" s="9"/>
      <c r="L107" s="13" t="s">
        <v>22</v>
      </c>
      <c r="M107" s="14"/>
      <c r="N107" s="14"/>
      <c r="O107" s="14"/>
    </row>
    <row r="108" ht="24" customHeight="1" spans="1:15">
      <c r="A108" s="5"/>
      <c r="B108" s="5"/>
      <c r="C108" s="5"/>
      <c r="D108" s="5" t="s">
        <v>126</v>
      </c>
      <c r="E108" s="6">
        <v>57</v>
      </c>
      <c r="F108" s="6">
        <v>5.5752</v>
      </c>
      <c r="G108" s="6">
        <f t="shared" si="8"/>
        <v>317.7864</v>
      </c>
      <c r="H108" s="6">
        <v>57</v>
      </c>
      <c r="I108" s="6">
        <v>5.5752</v>
      </c>
      <c r="J108" s="6">
        <f t="shared" si="9"/>
        <v>317.7864</v>
      </c>
      <c r="K108" s="9"/>
      <c r="L108" s="13" t="s">
        <v>22</v>
      </c>
      <c r="M108" s="14"/>
      <c r="N108" s="14"/>
      <c r="O108" s="14"/>
    </row>
    <row r="109" ht="24" customHeight="1" spans="1:17">
      <c r="A109" s="5"/>
      <c r="B109" s="5"/>
      <c r="C109" s="5"/>
      <c r="D109" s="5" t="s">
        <v>127</v>
      </c>
      <c r="E109" s="6">
        <v>132</v>
      </c>
      <c r="F109" s="6">
        <v>2.3664</v>
      </c>
      <c r="G109" s="6">
        <f t="shared" si="8"/>
        <v>312.3648</v>
      </c>
      <c r="H109" s="6">
        <v>131</v>
      </c>
      <c r="I109" s="6">
        <v>2.3664</v>
      </c>
      <c r="J109" s="6">
        <f t="shared" si="9"/>
        <v>309.9984</v>
      </c>
      <c r="K109" s="9"/>
      <c r="L109" s="6" t="s">
        <v>72</v>
      </c>
      <c r="M109" s="14"/>
      <c r="N109" s="14"/>
      <c r="O109" s="14"/>
      <c r="Q109" s="15"/>
    </row>
    <row r="110" ht="24" customHeight="1" spans="1:17">
      <c r="A110" s="5"/>
      <c r="B110" s="5"/>
      <c r="C110" s="5"/>
      <c r="D110" s="5" t="s">
        <v>128</v>
      </c>
      <c r="E110" s="6">
        <v>531</v>
      </c>
      <c r="F110" s="6">
        <v>3.222</v>
      </c>
      <c r="G110" s="6">
        <f t="shared" si="8"/>
        <v>1710.882</v>
      </c>
      <c r="H110" s="6">
        <v>529</v>
      </c>
      <c r="I110" s="6">
        <v>3.222</v>
      </c>
      <c r="J110" s="6">
        <f t="shared" si="9"/>
        <v>1704.438</v>
      </c>
      <c r="K110" s="9"/>
      <c r="L110" s="6" t="s">
        <v>129</v>
      </c>
      <c r="M110" s="14"/>
      <c r="N110" s="14"/>
      <c r="O110" s="14"/>
      <c r="Q110" s="15"/>
    </row>
    <row r="111" ht="24" customHeight="1" spans="1:15">
      <c r="A111" s="5"/>
      <c r="B111" s="5"/>
      <c r="C111" s="5"/>
      <c r="D111" s="5" t="s">
        <v>130</v>
      </c>
      <c r="E111" s="6">
        <v>2</v>
      </c>
      <c r="F111" s="6">
        <v>3.5722</v>
      </c>
      <c r="G111" s="6">
        <f t="shared" si="8"/>
        <v>7.1444</v>
      </c>
      <c r="H111" s="6">
        <v>2</v>
      </c>
      <c r="I111" s="6">
        <v>3.5722</v>
      </c>
      <c r="J111" s="6">
        <f t="shared" si="9"/>
        <v>7.1444</v>
      </c>
      <c r="K111" s="9"/>
      <c r="L111" s="13" t="s">
        <v>22</v>
      </c>
      <c r="M111" s="14"/>
      <c r="N111" s="14"/>
      <c r="O111" s="14"/>
    </row>
    <row r="112" ht="24" customHeight="1" spans="1:15">
      <c r="A112" s="5"/>
      <c r="B112" s="5"/>
      <c r="C112" s="5"/>
      <c r="D112" s="5" t="s">
        <v>131</v>
      </c>
      <c r="E112" s="6">
        <v>1</v>
      </c>
      <c r="F112" s="6">
        <v>2.52</v>
      </c>
      <c r="G112" s="6">
        <f t="shared" si="8"/>
        <v>2.52</v>
      </c>
      <c r="H112" s="6">
        <v>1</v>
      </c>
      <c r="I112" s="6">
        <v>2.52</v>
      </c>
      <c r="J112" s="6">
        <f t="shared" si="9"/>
        <v>2.52</v>
      </c>
      <c r="K112" s="9"/>
      <c r="L112" s="13" t="s">
        <v>22</v>
      </c>
      <c r="M112" s="14"/>
      <c r="N112" s="14"/>
      <c r="O112" s="14"/>
    </row>
    <row r="113" ht="24" customHeight="1" spans="1:15">
      <c r="A113" s="5"/>
      <c r="B113" s="5"/>
      <c r="C113" s="5"/>
      <c r="D113" s="5" t="s">
        <v>132</v>
      </c>
      <c r="E113" s="6">
        <v>3</v>
      </c>
      <c r="F113" s="6">
        <v>4.95</v>
      </c>
      <c r="G113" s="6">
        <f t="shared" si="8"/>
        <v>14.85</v>
      </c>
      <c r="H113" s="6">
        <v>3</v>
      </c>
      <c r="I113" s="6">
        <v>4.95</v>
      </c>
      <c r="J113" s="6">
        <f t="shared" si="9"/>
        <v>14.85</v>
      </c>
      <c r="K113" s="9"/>
      <c r="L113" s="13" t="s">
        <v>22</v>
      </c>
      <c r="M113" s="14"/>
      <c r="N113" s="14"/>
      <c r="O113" s="14"/>
    </row>
    <row r="114" ht="24" customHeight="1" spans="1:15">
      <c r="A114" s="5"/>
      <c r="B114" s="5">
        <v>4</v>
      </c>
      <c r="C114" s="5" t="s">
        <v>133</v>
      </c>
      <c r="D114" s="5" t="s">
        <v>20</v>
      </c>
      <c r="E114" s="6">
        <v>152</v>
      </c>
      <c r="F114" s="6"/>
      <c r="G114" s="6">
        <v>665.76</v>
      </c>
      <c r="H114" s="6">
        <v>0</v>
      </c>
      <c r="I114" s="6"/>
      <c r="J114" s="6">
        <v>0</v>
      </c>
      <c r="K114" s="8">
        <f>ROUND(J114,0)</f>
        <v>0</v>
      </c>
      <c r="L114" s="5"/>
      <c r="M114" s="11">
        <v>0</v>
      </c>
      <c r="N114" s="12">
        <f>M114</f>
        <v>0</v>
      </c>
      <c r="O114" s="12">
        <f>K114-N114</f>
        <v>0</v>
      </c>
    </row>
    <row r="115" ht="24" customHeight="1" spans="1:17">
      <c r="A115" s="5"/>
      <c r="B115" s="5"/>
      <c r="C115" s="5"/>
      <c r="D115" s="5" t="s">
        <v>134</v>
      </c>
      <c r="E115" s="6">
        <v>152</v>
      </c>
      <c r="F115" s="6">
        <v>4.38</v>
      </c>
      <c r="G115" s="6">
        <f>E115*F115</f>
        <v>665.76</v>
      </c>
      <c r="H115" s="6">
        <v>0</v>
      </c>
      <c r="I115" s="6">
        <v>0</v>
      </c>
      <c r="J115" s="6">
        <f>H115*I115</f>
        <v>0</v>
      </c>
      <c r="K115" s="9"/>
      <c r="L115" s="6" t="s">
        <v>135</v>
      </c>
      <c r="M115" s="14"/>
      <c r="N115" s="14"/>
      <c r="O115" s="14"/>
      <c r="Q115" s="15"/>
    </row>
    <row r="116" ht="24" customHeight="1" spans="1:15">
      <c r="A116" s="5"/>
      <c r="B116" s="5">
        <v>5</v>
      </c>
      <c r="C116" s="5" t="s">
        <v>136</v>
      </c>
      <c r="D116" s="5" t="s">
        <v>20</v>
      </c>
      <c r="E116" s="6">
        <v>2</v>
      </c>
      <c r="F116" s="6"/>
      <c r="G116" s="6">
        <v>39.6</v>
      </c>
      <c r="H116" s="6">
        <v>2</v>
      </c>
      <c r="I116" s="6"/>
      <c r="J116" s="6">
        <v>39.6</v>
      </c>
      <c r="K116" s="8">
        <f>ROUND(J116,0)</f>
        <v>40</v>
      </c>
      <c r="L116" s="5"/>
      <c r="M116" s="11">
        <v>6996</v>
      </c>
      <c r="N116" s="12">
        <f>K116</f>
        <v>40</v>
      </c>
      <c r="O116" s="12">
        <f>K116-N116</f>
        <v>0</v>
      </c>
    </row>
    <row r="117" ht="24" customHeight="1" spans="1:15">
      <c r="A117" s="5"/>
      <c r="B117" s="5"/>
      <c r="C117" s="5"/>
      <c r="D117" s="5" t="s">
        <v>137</v>
      </c>
      <c r="E117" s="6">
        <v>2</v>
      </c>
      <c r="F117" s="6">
        <v>19.8</v>
      </c>
      <c r="G117" s="6">
        <f>E117*F117</f>
        <v>39.6</v>
      </c>
      <c r="H117" s="6">
        <v>2</v>
      </c>
      <c r="I117" s="6">
        <v>19.8</v>
      </c>
      <c r="J117" s="6">
        <f>H117*I117</f>
        <v>39.6</v>
      </c>
      <c r="K117" s="9"/>
      <c r="L117" s="13" t="s">
        <v>22</v>
      </c>
      <c r="M117" s="14"/>
      <c r="N117" s="14"/>
      <c r="O117" s="14"/>
    </row>
    <row r="118" ht="24" customHeight="1" spans="1:15">
      <c r="A118" s="5" t="s">
        <v>138</v>
      </c>
      <c r="B118" s="5" t="s">
        <v>18</v>
      </c>
      <c r="C118" s="5"/>
      <c r="D118" s="5"/>
      <c r="E118" s="6">
        <v>2</v>
      </c>
      <c r="F118" s="6"/>
      <c r="G118" s="6">
        <v>60</v>
      </c>
      <c r="H118" s="6">
        <v>1</v>
      </c>
      <c r="I118" s="6"/>
      <c r="J118" s="6">
        <v>30</v>
      </c>
      <c r="K118" s="8">
        <f>SUM(K119)</f>
        <v>30</v>
      </c>
      <c r="L118" s="9"/>
      <c r="M118" s="8">
        <f>SUM(M119)</f>
        <v>327</v>
      </c>
      <c r="N118" s="8">
        <f>SUM(N119)</f>
        <v>30</v>
      </c>
      <c r="O118" s="8">
        <f>SUM(O119)</f>
        <v>0</v>
      </c>
    </row>
    <row r="119" ht="24" customHeight="1" spans="1:15">
      <c r="A119" s="5"/>
      <c r="B119" s="5">
        <v>1</v>
      </c>
      <c r="C119" s="5" t="s">
        <v>139</v>
      </c>
      <c r="D119" s="5" t="s">
        <v>20</v>
      </c>
      <c r="E119" s="6">
        <v>2</v>
      </c>
      <c r="F119" s="6"/>
      <c r="G119" s="6">
        <v>60</v>
      </c>
      <c r="H119" s="6">
        <v>1</v>
      </c>
      <c r="I119" s="6"/>
      <c r="J119" s="6">
        <v>30</v>
      </c>
      <c r="K119" s="8">
        <f>ROUND(J119,0)</f>
        <v>30</v>
      </c>
      <c r="L119" s="10"/>
      <c r="M119" s="11">
        <v>327</v>
      </c>
      <c r="N119" s="12">
        <f>K119</f>
        <v>30</v>
      </c>
      <c r="O119" s="12">
        <f>K119-N119</f>
        <v>0</v>
      </c>
    </row>
    <row r="120" ht="24" customHeight="1" spans="1:17">
      <c r="A120" s="5"/>
      <c r="B120" s="5"/>
      <c r="C120" s="5"/>
      <c r="D120" s="5" t="s">
        <v>140</v>
      </c>
      <c r="E120" s="6">
        <v>1</v>
      </c>
      <c r="F120" s="6">
        <v>30</v>
      </c>
      <c r="G120" s="6">
        <f>E120*F120</f>
        <v>30</v>
      </c>
      <c r="H120" s="6">
        <v>0</v>
      </c>
      <c r="I120" s="6">
        <v>0</v>
      </c>
      <c r="J120" s="6">
        <f>H120*I120</f>
        <v>0</v>
      </c>
      <c r="K120" s="9"/>
      <c r="L120" s="6" t="s">
        <v>91</v>
      </c>
      <c r="M120" s="14"/>
      <c r="N120" s="14"/>
      <c r="O120" s="14"/>
      <c r="Q120" s="15"/>
    </row>
    <row r="121" ht="24" customHeight="1" spans="1:15">
      <c r="A121" s="5"/>
      <c r="B121" s="5"/>
      <c r="C121" s="5"/>
      <c r="D121" s="5" t="s">
        <v>141</v>
      </c>
      <c r="E121" s="6">
        <v>1</v>
      </c>
      <c r="F121" s="6">
        <v>30</v>
      </c>
      <c r="G121" s="6">
        <f>E121*F121</f>
        <v>30</v>
      </c>
      <c r="H121" s="6">
        <v>1</v>
      </c>
      <c r="I121" s="6">
        <v>30</v>
      </c>
      <c r="J121" s="6">
        <f>H121*I121</f>
        <v>30</v>
      </c>
      <c r="K121" s="9"/>
      <c r="L121" s="13" t="s">
        <v>22</v>
      </c>
      <c r="M121" s="14"/>
      <c r="N121" s="14"/>
      <c r="O121" s="14"/>
    </row>
    <row r="122" ht="24" customHeight="1" spans="1:15">
      <c r="A122" s="5" t="s">
        <v>142</v>
      </c>
      <c r="B122" s="5" t="s">
        <v>18</v>
      </c>
      <c r="C122" s="5"/>
      <c r="D122" s="5"/>
      <c r="E122" s="6">
        <v>349</v>
      </c>
      <c r="F122" s="6"/>
      <c r="G122" s="6">
        <v>1528.71</v>
      </c>
      <c r="H122" s="6">
        <v>348</v>
      </c>
      <c r="I122" s="6"/>
      <c r="J122" s="6">
        <v>1527.61</v>
      </c>
      <c r="K122" s="8">
        <f>SUM(K123:K133)</f>
        <v>1527</v>
      </c>
      <c r="L122" s="9"/>
      <c r="M122" s="8">
        <f>SUM(M123:M133)</f>
        <v>2595</v>
      </c>
      <c r="N122" s="8">
        <f>SUM(N123:N133)</f>
        <v>1205</v>
      </c>
      <c r="O122" s="8">
        <f>SUM(O123:O133)</f>
        <v>322</v>
      </c>
    </row>
    <row r="123" ht="24" customHeight="1" spans="1:15">
      <c r="A123" s="5"/>
      <c r="B123" s="5">
        <v>1</v>
      </c>
      <c r="C123" s="5" t="s">
        <v>143</v>
      </c>
      <c r="D123" s="5" t="s">
        <v>20</v>
      </c>
      <c r="E123" s="6">
        <v>96</v>
      </c>
      <c r="F123" s="6"/>
      <c r="G123" s="6">
        <v>1205.17</v>
      </c>
      <c r="H123" s="6">
        <v>96</v>
      </c>
      <c r="I123" s="6"/>
      <c r="J123" s="6">
        <v>1205.17</v>
      </c>
      <c r="K123" s="8">
        <f>ROUND(J123,0)</f>
        <v>1205</v>
      </c>
      <c r="L123" s="10"/>
      <c r="M123" s="11">
        <v>2595</v>
      </c>
      <c r="N123" s="12">
        <f>K123</f>
        <v>1205</v>
      </c>
      <c r="O123" s="12">
        <f>K123-N123</f>
        <v>0</v>
      </c>
    </row>
    <row r="124" ht="24" customHeight="1" spans="1:15">
      <c r="A124" s="5"/>
      <c r="B124" s="5"/>
      <c r="C124" s="5"/>
      <c r="D124" s="5" t="s">
        <v>144</v>
      </c>
      <c r="E124" s="6">
        <v>20</v>
      </c>
      <c r="F124" s="6">
        <v>21.78</v>
      </c>
      <c r="G124" s="6">
        <f t="shared" ref="G124:G132" si="10">E124*F124</f>
        <v>435.6</v>
      </c>
      <c r="H124" s="6">
        <v>20</v>
      </c>
      <c r="I124" s="6">
        <v>21.78</v>
      </c>
      <c r="J124" s="6">
        <f t="shared" ref="J124:J132" si="11">H124*I124</f>
        <v>435.6</v>
      </c>
      <c r="K124" s="9"/>
      <c r="L124" s="13" t="s">
        <v>22</v>
      </c>
      <c r="M124" s="14"/>
      <c r="N124" s="14"/>
      <c r="O124" s="14"/>
    </row>
    <row r="125" ht="24" customHeight="1" spans="1:15">
      <c r="A125" s="5"/>
      <c r="B125" s="5"/>
      <c r="C125" s="5"/>
      <c r="D125" s="5" t="s">
        <v>145</v>
      </c>
      <c r="E125" s="6">
        <v>7</v>
      </c>
      <c r="F125" s="6">
        <v>5.355</v>
      </c>
      <c r="G125" s="6">
        <f t="shared" si="10"/>
        <v>37.485</v>
      </c>
      <c r="H125" s="6">
        <v>7</v>
      </c>
      <c r="I125" s="6">
        <v>5.355</v>
      </c>
      <c r="J125" s="6">
        <f t="shared" si="11"/>
        <v>37.485</v>
      </c>
      <c r="K125" s="9"/>
      <c r="L125" s="13" t="s">
        <v>22</v>
      </c>
      <c r="M125" s="14"/>
      <c r="N125" s="14"/>
      <c r="O125" s="14"/>
    </row>
    <row r="126" ht="24" customHeight="1" spans="1:15">
      <c r="A126" s="5"/>
      <c r="B126" s="5"/>
      <c r="C126" s="5"/>
      <c r="D126" s="5" t="s">
        <v>146</v>
      </c>
      <c r="E126" s="6">
        <v>3</v>
      </c>
      <c r="F126" s="6">
        <v>5.355</v>
      </c>
      <c r="G126" s="6">
        <f t="shared" si="10"/>
        <v>16.065</v>
      </c>
      <c r="H126" s="6">
        <v>3</v>
      </c>
      <c r="I126" s="6">
        <v>5.355</v>
      </c>
      <c r="J126" s="6">
        <f t="shared" si="11"/>
        <v>16.065</v>
      </c>
      <c r="K126" s="9"/>
      <c r="L126" s="13" t="s">
        <v>22</v>
      </c>
      <c r="M126" s="14"/>
      <c r="N126" s="14"/>
      <c r="O126" s="14"/>
    </row>
    <row r="127" ht="24" customHeight="1" spans="1:15">
      <c r="A127" s="5"/>
      <c r="B127" s="5"/>
      <c r="C127" s="5"/>
      <c r="D127" s="5" t="s">
        <v>147</v>
      </c>
      <c r="E127" s="6">
        <v>2</v>
      </c>
      <c r="F127" s="6">
        <v>7.5</v>
      </c>
      <c r="G127" s="6">
        <f t="shared" si="10"/>
        <v>15</v>
      </c>
      <c r="H127" s="6">
        <v>2</v>
      </c>
      <c r="I127" s="6">
        <v>7.5</v>
      </c>
      <c r="J127" s="6">
        <f t="shared" si="11"/>
        <v>15</v>
      </c>
      <c r="K127" s="9"/>
      <c r="L127" s="13" t="s">
        <v>22</v>
      </c>
      <c r="M127" s="14"/>
      <c r="N127" s="14"/>
      <c r="O127" s="14"/>
    </row>
    <row r="128" ht="24" customHeight="1" spans="1:15">
      <c r="A128" s="5"/>
      <c r="B128" s="5"/>
      <c r="C128" s="5"/>
      <c r="D128" s="5" t="s">
        <v>147</v>
      </c>
      <c r="E128" s="6">
        <v>22</v>
      </c>
      <c r="F128" s="6">
        <v>10.5</v>
      </c>
      <c r="G128" s="6">
        <f t="shared" si="10"/>
        <v>231</v>
      </c>
      <c r="H128" s="6">
        <v>22</v>
      </c>
      <c r="I128" s="6">
        <v>10.5</v>
      </c>
      <c r="J128" s="6">
        <f t="shared" si="11"/>
        <v>231</v>
      </c>
      <c r="K128" s="9"/>
      <c r="L128" s="13" t="s">
        <v>22</v>
      </c>
      <c r="M128" s="14"/>
      <c r="N128" s="14"/>
      <c r="O128" s="14"/>
    </row>
    <row r="129" ht="24" customHeight="1" spans="1:15">
      <c r="A129" s="5"/>
      <c r="B129" s="5"/>
      <c r="C129" s="5"/>
      <c r="D129" s="5" t="s">
        <v>148</v>
      </c>
      <c r="E129" s="6">
        <v>10</v>
      </c>
      <c r="F129" s="6">
        <v>19.8</v>
      </c>
      <c r="G129" s="6">
        <f t="shared" si="10"/>
        <v>198</v>
      </c>
      <c r="H129" s="6">
        <v>10</v>
      </c>
      <c r="I129" s="6">
        <v>19.8</v>
      </c>
      <c r="J129" s="6">
        <f t="shared" si="11"/>
        <v>198</v>
      </c>
      <c r="K129" s="9"/>
      <c r="L129" s="13" t="s">
        <v>22</v>
      </c>
      <c r="M129" s="14"/>
      <c r="N129" s="14"/>
      <c r="O129" s="14"/>
    </row>
    <row r="130" ht="24" customHeight="1" spans="1:15">
      <c r="A130" s="5"/>
      <c r="B130" s="5"/>
      <c r="C130" s="5"/>
      <c r="D130" s="5" t="s">
        <v>149</v>
      </c>
      <c r="E130" s="6">
        <v>18</v>
      </c>
      <c r="F130" s="6">
        <v>4.05</v>
      </c>
      <c r="G130" s="6">
        <f t="shared" si="10"/>
        <v>72.9</v>
      </c>
      <c r="H130" s="6">
        <v>18</v>
      </c>
      <c r="I130" s="6">
        <v>4.05</v>
      </c>
      <c r="J130" s="6">
        <f t="shared" si="11"/>
        <v>72.9</v>
      </c>
      <c r="K130" s="9"/>
      <c r="L130" s="13" t="s">
        <v>22</v>
      </c>
      <c r="M130" s="14"/>
      <c r="N130" s="14"/>
      <c r="O130" s="14"/>
    </row>
    <row r="131" ht="24" customHeight="1" spans="1:15">
      <c r="A131" s="5"/>
      <c r="B131" s="5"/>
      <c r="C131" s="5"/>
      <c r="D131" s="5" t="s">
        <v>150</v>
      </c>
      <c r="E131" s="6">
        <v>8</v>
      </c>
      <c r="F131" s="6">
        <v>14</v>
      </c>
      <c r="G131" s="6">
        <f t="shared" si="10"/>
        <v>112</v>
      </c>
      <c r="H131" s="6">
        <v>8</v>
      </c>
      <c r="I131" s="6">
        <v>14</v>
      </c>
      <c r="J131" s="6">
        <f t="shared" si="11"/>
        <v>112</v>
      </c>
      <c r="K131" s="9"/>
      <c r="L131" s="13" t="s">
        <v>22</v>
      </c>
      <c r="M131" s="14"/>
      <c r="N131" s="14"/>
      <c r="O131" s="14"/>
    </row>
    <row r="132" ht="24" customHeight="1" spans="1:15">
      <c r="A132" s="5"/>
      <c r="B132" s="5"/>
      <c r="C132" s="5"/>
      <c r="D132" s="5" t="s">
        <v>151</v>
      </c>
      <c r="E132" s="6">
        <v>6</v>
      </c>
      <c r="F132" s="6">
        <v>14.52</v>
      </c>
      <c r="G132" s="6">
        <f t="shared" si="10"/>
        <v>87.12</v>
      </c>
      <c r="H132" s="6">
        <v>6</v>
      </c>
      <c r="I132" s="6">
        <v>14.52</v>
      </c>
      <c r="J132" s="6">
        <f t="shared" si="11"/>
        <v>87.12</v>
      </c>
      <c r="K132" s="9"/>
      <c r="L132" s="13" t="s">
        <v>22</v>
      </c>
      <c r="M132" s="14"/>
      <c r="N132" s="14"/>
      <c r="O132" s="14"/>
    </row>
    <row r="133" ht="24" customHeight="1" spans="1:15">
      <c r="A133" s="5"/>
      <c r="B133" s="5">
        <v>2</v>
      </c>
      <c r="C133" s="5" t="s">
        <v>152</v>
      </c>
      <c r="D133" s="5" t="s">
        <v>20</v>
      </c>
      <c r="E133" s="6">
        <v>253</v>
      </c>
      <c r="F133" s="6"/>
      <c r="G133" s="6">
        <v>323.54</v>
      </c>
      <c r="H133" s="6">
        <v>252</v>
      </c>
      <c r="I133" s="6"/>
      <c r="J133" s="6">
        <v>322.44</v>
      </c>
      <c r="K133" s="8">
        <f>ROUND(J133,0)</f>
        <v>322</v>
      </c>
      <c r="L133" s="5"/>
      <c r="M133" s="11">
        <v>0</v>
      </c>
      <c r="N133" s="12">
        <f>M133</f>
        <v>0</v>
      </c>
      <c r="O133" s="12">
        <f>K133-N133</f>
        <v>322</v>
      </c>
    </row>
    <row r="134" ht="24" customHeight="1" spans="1:15">
      <c r="A134" s="5"/>
      <c r="B134" s="5"/>
      <c r="C134" s="5"/>
      <c r="D134" s="5" t="s">
        <v>153</v>
      </c>
      <c r="E134" s="6">
        <v>35</v>
      </c>
      <c r="F134" s="6">
        <v>1.1</v>
      </c>
      <c r="G134" s="6">
        <f>E134*F134</f>
        <v>38.5</v>
      </c>
      <c r="H134" s="6">
        <v>35</v>
      </c>
      <c r="I134" s="6">
        <v>1.1</v>
      </c>
      <c r="J134" s="6">
        <f>H134*I134</f>
        <v>38.5</v>
      </c>
      <c r="K134" s="9"/>
      <c r="L134" s="13" t="s">
        <v>22</v>
      </c>
      <c r="M134" s="14"/>
      <c r="N134" s="14"/>
      <c r="O134" s="14"/>
    </row>
    <row r="135" ht="24" customHeight="1" spans="1:15">
      <c r="A135" s="5"/>
      <c r="B135" s="5"/>
      <c r="C135" s="5"/>
      <c r="D135" s="5" t="s">
        <v>153</v>
      </c>
      <c r="E135" s="6">
        <v>4</v>
      </c>
      <c r="F135" s="6">
        <v>1.68</v>
      </c>
      <c r="G135" s="6">
        <f>E135*F135</f>
        <v>6.72</v>
      </c>
      <c r="H135" s="6">
        <v>4</v>
      </c>
      <c r="I135" s="6">
        <v>1.68</v>
      </c>
      <c r="J135" s="6">
        <f>H135*I135</f>
        <v>6.72</v>
      </c>
      <c r="K135" s="9"/>
      <c r="L135" s="13" t="s">
        <v>22</v>
      </c>
      <c r="M135" s="14"/>
      <c r="N135" s="14"/>
      <c r="O135" s="14"/>
    </row>
    <row r="136" ht="24" customHeight="1" spans="1:15">
      <c r="A136" s="5"/>
      <c r="B136" s="5"/>
      <c r="C136" s="5"/>
      <c r="D136" s="5" t="s">
        <v>154</v>
      </c>
      <c r="E136" s="6">
        <v>62</v>
      </c>
      <c r="F136" s="6">
        <v>1.68</v>
      </c>
      <c r="G136" s="6">
        <f>E136*F136</f>
        <v>104.16</v>
      </c>
      <c r="H136" s="6">
        <v>62</v>
      </c>
      <c r="I136" s="6">
        <v>1.68</v>
      </c>
      <c r="J136" s="6">
        <f>H136*I136</f>
        <v>104.16</v>
      </c>
      <c r="K136" s="9"/>
      <c r="L136" s="13" t="s">
        <v>22</v>
      </c>
      <c r="M136" s="14"/>
      <c r="N136" s="14"/>
      <c r="O136" s="14"/>
    </row>
    <row r="137" ht="24" customHeight="1" spans="1:17">
      <c r="A137" s="5"/>
      <c r="B137" s="5"/>
      <c r="C137" s="5"/>
      <c r="D137" s="5" t="s">
        <v>155</v>
      </c>
      <c r="E137" s="6">
        <v>140</v>
      </c>
      <c r="F137" s="6">
        <v>1.1</v>
      </c>
      <c r="G137" s="6">
        <f>E137*F137</f>
        <v>154</v>
      </c>
      <c r="H137" s="6">
        <v>139</v>
      </c>
      <c r="I137" s="6">
        <v>1.1</v>
      </c>
      <c r="J137" s="6">
        <f>H137*I137</f>
        <v>152.9</v>
      </c>
      <c r="K137" s="9"/>
      <c r="L137" s="6" t="s">
        <v>72</v>
      </c>
      <c r="M137" s="14"/>
      <c r="N137" s="14"/>
      <c r="O137" s="14"/>
      <c r="Q137" s="15"/>
    </row>
    <row r="138" ht="24" customHeight="1" spans="1:15">
      <c r="A138" s="5"/>
      <c r="B138" s="5"/>
      <c r="C138" s="5"/>
      <c r="D138" s="5" t="s">
        <v>155</v>
      </c>
      <c r="E138" s="6">
        <v>12</v>
      </c>
      <c r="F138" s="6">
        <v>1.68</v>
      </c>
      <c r="G138" s="6">
        <f>E138*F138</f>
        <v>20.16</v>
      </c>
      <c r="H138" s="6">
        <v>12</v>
      </c>
      <c r="I138" s="6">
        <v>1.68</v>
      </c>
      <c r="J138" s="6">
        <f>H138*I138</f>
        <v>20.16</v>
      </c>
      <c r="K138" s="9"/>
      <c r="L138" s="13" t="s">
        <v>22</v>
      </c>
      <c r="M138" s="14"/>
      <c r="N138" s="14"/>
      <c r="O138" s="14"/>
    </row>
    <row r="139" ht="24" customHeight="1" spans="1:15">
      <c r="A139" s="5" t="s">
        <v>156</v>
      </c>
      <c r="B139" s="5" t="s">
        <v>18</v>
      </c>
      <c r="C139" s="5"/>
      <c r="D139" s="5"/>
      <c r="E139" s="6">
        <v>570</v>
      </c>
      <c r="F139" s="6"/>
      <c r="G139" s="6">
        <v>2933.406</v>
      </c>
      <c r="H139" s="6">
        <v>39</v>
      </c>
      <c r="I139" s="6"/>
      <c r="J139" s="6">
        <v>702</v>
      </c>
      <c r="K139" s="8">
        <f>SUM(K140:K144)</f>
        <v>702</v>
      </c>
      <c r="L139" s="9"/>
      <c r="M139" s="8">
        <f>SUM(M140:M144)</f>
        <v>2464</v>
      </c>
      <c r="N139" s="8">
        <f>SUM(N140:N144)</f>
        <v>0</v>
      </c>
      <c r="O139" s="8">
        <f>SUM(O140:O144)</f>
        <v>702</v>
      </c>
    </row>
    <row r="140" ht="24" customHeight="1" spans="1:15">
      <c r="A140" s="5"/>
      <c r="B140" s="5">
        <v>1</v>
      </c>
      <c r="C140" s="5" t="s">
        <v>157</v>
      </c>
      <c r="D140" s="5" t="s">
        <v>20</v>
      </c>
      <c r="E140" s="6">
        <v>530</v>
      </c>
      <c r="F140" s="6"/>
      <c r="G140" s="6">
        <v>2213.406</v>
      </c>
      <c r="H140" s="6">
        <v>0</v>
      </c>
      <c r="I140" s="6"/>
      <c r="J140" s="6">
        <v>0</v>
      </c>
      <c r="K140" s="8">
        <f>ROUND(J140,0)</f>
        <v>0</v>
      </c>
      <c r="L140" s="10"/>
      <c r="M140" s="11">
        <v>2464</v>
      </c>
      <c r="N140" s="12">
        <f>K140</f>
        <v>0</v>
      </c>
      <c r="O140" s="12">
        <f>K140-N140</f>
        <v>0</v>
      </c>
    </row>
    <row r="141" ht="24" customHeight="1" spans="1:17">
      <c r="A141" s="5"/>
      <c r="B141" s="5"/>
      <c r="C141" s="5"/>
      <c r="D141" s="5" t="s">
        <v>158</v>
      </c>
      <c r="E141" s="6">
        <v>196</v>
      </c>
      <c r="F141" s="6">
        <v>2.472</v>
      </c>
      <c r="G141" s="6">
        <f>E141*F141</f>
        <v>484.512</v>
      </c>
      <c r="H141" s="6">
        <v>0</v>
      </c>
      <c r="I141" s="6">
        <v>0</v>
      </c>
      <c r="J141" s="6">
        <f>H141*I141</f>
        <v>0</v>
      </c>
      <c r="K141" s="9"/>
      <c r="L141" s="6" t="s">
        <v>159</v>
      </c>
      <c r="M141" s="14"/>
      <c r="N141" s="14"/>
      <c r="O141" s="14"/>
      <c r="Q141" s="15"/>
    </row>
    <row r="142" ht="24" customHeight="1" spans="1:17">
      <c r="A142" s="5"/>
      <c r="B142" s="5"/>
      <c r="C142" s="5"/>
      <c r="D142" s="5" t="s">
        <v>160</v>
      </c>
      <c r="E142" s="6">
        <v>52</v>
      </c>
      <c r="F142" s="6">
        <v>2.472</v>
      </c>
      <c r="G142" s="6">
        <f>E142*F142</f>
        <v>128.544</v>
      </c>
      <c r="H142" s="6">
        <v>0</v>
      </c>
      <c r="I142" s="6">
        <v>0</v>
      </c>
      <c r="J142" s="6">
        <f>H142*I142</f>
        <v>0</v>
      </c>
      <c r="K142" s="9"/>
      <c r="L142" s="6" t="s">
        <v>161</v>
      </c>
      <c r="M142" s="14"/>
      <c r="N142" s="14"/>
      <c r="O142" s="14"/>
      <c r="Q142" s="15"/>
    </row>
    <row r="143" ht="24" customHeight="1" spans="1:17">
      <c r="A143" s="5"/>
      <c r="B143" s="5"/>
      <c r="C143" s="5"/>
      <c r="D143" s="5" t="s">
        <v>162</v>
      </c>
      <c r="E143" s="6">
        <v>282</v>
      </c>
      <c r="F143" s="6">
        <v>5.675</v>
      </c>
      <c r="G143" s="6">
        <f>E143*F143</f>
        <v>1600.35</v>
      </c>
      <c r="H143" s="6">
        <v>0</v>
      </c>
      <c r="I143" s="6">
        <v>0</v>
      </c>
      <c r="J143" s="6">
        <f>H143*I143</f>
        <v>0</v>
      </c>
      <c r="K143" s="9"/>
      <c r="L143" s="6" t="s">
        <v>163</v>
      </c>
      <c r="M143" s="14"/>
      <c r="N143" s="14"/>
      <c r="O143" s="14"/>
      <c r="Q143" s="15"/>
    </row>
    <row r="144" ht="24" customHeight="1" spans="1:15">
      <c r="A144" s="5"/>
      <c r="B144" s="5">
        <v>2</v>
      </c>
      <c r="C144" s="5" t="s">
        <v>164</v>
      </c>
      <c r="D144" s="5" t="s">
        <v>20</v>
      </c>
      <c r="E144" s="6">
        <v>40</v>
      </c>
      <c r="F144" s="6"/>
      <c r="G144" s="6">
        <v>720</v>
      </c>
      <c r="H144" s="6">
        <v>39</v>
      </c>
      <c r="I144" s="6"/>
      <c r="J144" s="6">
        <v>702</v>
      </c>
      <c r="K144" s="8">
        <f>ROUND(J144,0)</f>
        <v>702</v>
      </c>
      <c r="L144" s="5"/>
      <c r="M144" s="11">
        <v>0</v>
      </c>
      <c r="N144" s="12">
        <f>M144</f>
        <v>0</v>
      </c>
      <c r="O144" s="12">
        <f>K144-N144</f>
        <v>702</v>
      </c>
    </row>
    <row r="145" ht="24" customHeight="1" spans="1:17">
      <c r="A145" s="5"/>
      <c r="B145" s="5"/>
      <c r="C145" s="5"/>
      <c r="D145" s="5" t="s">
        <v>165</v>
      </c>
      <c r="E145" s="6">
        <v>40</v>
      </c>
      <c r="F145" s="6">
        <v>18</v>
      </c>
      <c r="G145" s="6">
        <f>E145*F145</f>
        <v>720</v>
      </c>
      <c r="H145" s="6">
        <v>39</v>
      </c>
      <c r="I145" s="6">
        <v>18</v>
      </c>
      <c r="J145" s="6">
        <f>H145*I145</f>
        <v>702</v>
      </c>
      <c r="K145" s="9"/>
      <c r="L145" s="6" t="s">
        <v>91</v>
      </c>
      <c r="M145" s="14"/>
      <c r="N145" s="14"/>
      <c r="O145" s="14"/>
      <c r="Q145" s="15"/>
    </row>
    <row r="146" ht="24" customHeight="1" spans="1:15">
      <c r="A146" s="5" t="s">
        <v>166</v>
      </c>
      <c r="B146" s="5" t="s">
        <v>18</v>
      </c>
      <c r="C146" s="5"/>
      <c r="D146" s="5"/>
      <c r="E146" s="6">
        <v>435</v>
      </c>
      <c r="F146" s="6"/>
      <c r="G146" s="6">
        <v>1533.761</v>
      </c>
      <c r="H146" s="6">
        <v>240</v>
      </c>
      <c r="I146" s="6"/>
      <c r="J146" s="6">
        <v>1209.161</v>
      </c>
      <c r="K146" s="8">
        <f>SUM(K147:K153)</f>
        <v>1209</v>
      </c>
      <c r="L146" s="9"/>
      <c r="M146" s="8">
        <f>SUM(M147:M153)</f>
        <v>27543</v>
      </c>
      <c r="N146" s="8">
        <f>SUM(N147:N153)</f>
        <v>35</v>
      </c>
      <c r="O146" s="8">
        <f>SUM(O147:O153)</f>
        <v>1174</v>
      </c>
    </row>
    <row r="147" ht="24" customHeight="1" spans="1:15">
      <c r="A147" s="5"/>
      <c r="B147" s="5">
        <v>1</v>
      </c>
      <c r="C147" s="5" t="s">
        <v>167</v>
      </c>
      <c r="D147" s="5" t="s">
        <v>20</v>
      </c>
      <c r="E147" s="6">
        <v>235</v>
      </c>
      <c r="F147" s="6"/>
      <c r="G147" s="6">
        <v>1194.5942</v>
      </c>
      <c r="H147" s="6">
        <v>231</v>
      </c>
      <c r="I147" s="6"/>
      <c r="J147" s="6">
        <v>1174.1942</v>
      </c>
      <c r="K147" s="8">
        <f>ROUND(J147,0)</f>
        <v>1174</v>
      </c>
      <c r="L147" s="10"/>
      <c r="M147" s="11">
        <v>0</v>
      </c>
      <c r="N147" s="12">
        <f>M147</f>
        <v>0</v>
      </c>
      <c r="O147" s="12">
        <f>K147-N147</f>
        <v>1174</v>
      </c>
    </row>
    <row r="148" ht="24" customHeight="1" spans="1:15">
      <c r="A148" s="5"/>
      <c r="B148" s="5"/>
      <c r="C148" s="5"/>
      <c r="D148" s="5" t="s">
        <v>168</v>
      </c>
      <c r="E148" s="6">
        <v>2</v>
      </c>
      <c r="F148" s="6">
        <v>3.27</v>
      </c>
      <c r="G148" s="6">
        <f>E148*F148</f>
        <v>6.54</v>
      </c>
      <c r="H148" s="6">
        <v>2</v>
      </c>
      <c r="I148" s="6">
        <v>3.27</v>
      </c>
      <c r="J148" s="6">
        <f>H148*I148</f>
        <v>6.54</v>
      </c>
      <c r="K148" s="9"/>
      <c r="L148" s="13" t="s">
        <v>22</v>
      </c>
      <c r="M148" s="14"/>
      <c r="N148" s="14"/>
      <c r="O148" s="14"/>
    </row>
    <row r="149" ht="24" customHeight="1" spans="1:15">
      <c r="A149" s="5"/>
      <c r="B149" s="5"/>
      <c r="C149" s="5"/>
      <c r="D149" s="5" t="s">
        <v>169</v>
      </c>
      <c r="E149" s="6">
        <v>1</v>
      </c>
      <c r="F149" s="6">
        <v>1.562</v>
      </c>
      <c r="G149" s="6">
        <f>E149*F149</f>
        <v>1.562</v>
      </c>
      <c r="H149" s="6">
        <v>1</v>
      </c>
      <c r="I149" s="6">
        <v>1.562</v>
      </c>
      <c r="J149" s="6">
        <f>H149*I149</f>
        <v>1.562</v>
      </c>
      <c r="K149" s="9"/>
      <c r="L149" s="13" t="s">
        <v>22</v>
      </c>
      <c r="M149" s="14"/>
      <c r="N149" s="14"/>
      <c r="O149" s="14"/>
    </row>
    <row r="150" ht="24" customHeight="1" spans="1:15">
      <c r="A150" s="5"/>
      <c r="B150" s="5"/>
      <c r="C150" s="5"/>
      <c r="D150" s="5" t="s">
        <v>169</v>
      </c>
      <c r="E150" s="6">
        <v>1</v>
      </c>
      <c r="F150" s="6">
        <v>3.9072</v>
      </c>
      <c r="G150" s="6">
        <f>E150*F150</f>
        <v>3.9072</v>
      </c>
      <c r="H150" s="6">
        <v>1</v>
      </c>
      <c r="I150" s="6">
        <v>3.9072</v>
      </c>
      <c r="J150" s="6">
        <f>H150*I150</f>
        <v>3.9072</v>
      </c>
      <c r="K150" s="9"/>
      <c r="L150" s="13" t="s">
        <v>22</v>
      </c>
      <c r="M150" s="14"/>
      <c r="N150" s="14"/>
      <c r="O150" s="14"/>
    </row>
    <row r="151" ht="24" customHeight="1" spans="1:17">
      <c r="A151" s="5"/>
      <c r="B151" s="5"/>
      <c r="C151" s="5"/>
      <c r="D151" s="5" t="s">
        <v>170</v>
      </c>
      <c r="E151" s="6">
        <v>218</v>
      </c>
      <c r="F151" s="6">
        <v>5.1</v>
      </c>
      <c r="G151" s="6">
        <f>E151*F151</f>
        <v>1111.8</v>
      </c>
      <c r="H151" s="6">
        <v>214</v>
      </c>
      <c r="I151" s="6">
        <v>5.1</v>
      </c>
      <c r="J151" s="6">
        <f>H151*I151</f>
        <v>1091.4</v>
      </c>
      <c r="K151" s="9"/>
      <c r="L151" s="6" t="s">
        <v>171</v>
      </c>
      <c r="M151" s="14"/>
      <c r="N151" s="14"/>
      <c r="O151" s="14"/>
      <c r="Q151" s="15"/>
    </row>
    <row r="152" ht="24" customHeight="1" spans="1:15">
      <c r="A152" s="5"/>
      <c r="B152" s="5"/>
      <c r="C152" s="5"/>
      <c r="D152" s="5" t="s">
        <v>172</v>
      </c>
      <c r="E152" s="6">
        <v>13</v>
      </c>
      <c r="F152" s="6">
        <v>5.445</v>
      </c>
      <c r="G152" s="6">
        <f>E152*F152</f>
        <v>70.785</v>
      </c>
      <c r="H152" s="6">
        <v>13</v>
      </c>
      <c r="I152" s="6">
        <v>5.445</v>
      </c>
      <c r="J152" s="6">
        <f>H152*I152</f>
        <v>70.785</v>
      </c>
      <c r="K152" s="9"/>
      <c r="L152" s="13" t="s">
        <v>22</v>
      </c>
      <c r="M152" s="14"/>
      <c r="N152" s="14"/>
      <c r="O152" s="14"/>
    </row>
    <row r="153" ht="24" customHeight="1" spans="1:15">
      <c r="A153" s="5"/>
      <c r="B153" s="5">
        <v>2</v>
      </c>
      <c r="C153" s="5" t="s">
        <v>173</v>
      </c>
      <c r="D153" s="5" t="s">
        <v>20</v>
      </c>
      <c r="E153" s="6">
        <v>200</v>
      </c>
      <c r="F153" s="6"/>
      <c r="G153" s="6">
        <v>339.1668</v>
      </c>
      <c r="H153" s="6">
        <v>9</v>
      </c>
      <c r="I153" s="6"/>
      <c r="J153" s="6">
        <v>34.9668</v>
      </c>
      <c r="K153" s="8">
        <f>ROUND(J153,0)</f>
        <v>35</v>
      </c>
      <c r="L153" s="5"/>
      <c r="M153" s="11">
        <v>27543</v>
      </c>
      <c r="N153" s="12">
        <f>K153</f>
        <v>35</v>
      </c>
      <c r="O153" s="12">
        <f>K153-N153</f>
        <v>0</v>
      </c>
    </row>
    <row r="154" ht="24" customHeight="1" spans="1:15">
      <c r="A154" s="5"/>
      <c r="B154" s="5"/>
      <c r="C154" s="5"/>
      <c r="D154" s="5" t="s">
        <v>174</v>
      </c>
      <c r="E154" s="6">
        <v>6</v>
      </c>
      <c r="F154" s="6">
        <v>3.72</v>
      </c>
      <c r="G154" s="6">
        <f>E154*F154</f>
        <v>22.32</v>
      </c>
      <c r="H154" s="6">
        <v>6</v>
      </c>
      <c r="I154" s="6">
        <v>3.72</v>
      </c>
      <c r="J154" s="6">
        <f>H154*I154</f>
        <v>22.32</v>
      </c>
      <c r="K154" s="9"/>
      <c r="L154" s="13" t="s">
        <v>22</v>
      </c>
      <c r="M154" s="14"/>
      <c r="N154" s="14"/>
      <c r="O154" s="14"/>
    </row>
    <row r="155" ht="24" customHeight="1" spans="1:15">
      <c r="A155" s="5"/>
      <c r="B155" s="5"/>
      <c r="C155" s="5"/>
      <c r="D155" s="5" t="s">
        <v>175</v>
      </c>
      <c r="E155" s="6">
        <v>3</v>
      </c>
      <c r="F155" s="6">
        <v>4.2156</v>
      </c>
      <c r="G155" s="6">
        <f>E155*F155</f>
        <v>12.6468</v>
      </c>
      <c r="H155" s="6">
        <v>3</v>
      </c>
      <c r="I155" s="6">
        <v>4.2156</v>
      </c>
      <c r="J155" s="6">
        <f>H155*I155</f>
        <v>12.6468</v>
      </c>
      <c r="K155" s="9"/>
      <c r="L155" s="13" t="s">
        <v>22</v>
      </c>
      <c r="M155" s="14"/>
      <c r="N155" s="14"/>
      <c r="O155" s="14"/>
    </row>
    <row r="156" ht="24" customHeight="1" spans="1:17">
      <c r="A156" s="5"/>
      <c r="B156" s="5"/>
      <c r="C156" s="5"/>
      <c r="D156" s="5" t="s">
        <v>176</v>
      </c>
      <c r="E156" s="6">
        <v>165</v>
      </c>
      <c r="F156" s="6">
        <v>1.44</v>
      </c>
      <c r="G156" s="6">
        <f>E156*F156</f>
        <v>237.6</v>
      </c>
      <c r="H156" s="6">
        <v>0</v>
      </c>
      <c r="I156" s="6">
        <v>0</v>
      </c>
      <c r="J156" s="6">
        <f>H156*I156</f>
        <v>0</v>
      </c>
      <c r="K156" s="9"/>
      <c r="L156" s="6" t="s">
        <v>177</v>
      </c>
      <c r="M156" s="14"/>
      <c r="N156" s="14"/>
      <c r="O156" s="14"/>
      <c r="Q156" s="15"/>
    </row>
    <row r="157" ht="24" customHeight="1" spans="1:17">
      <c r="A157" s="5"/>
      <c r="B157" s="5"/>
      <c r="C157" s="5"/>
      <c r="D157" s="5" t="s">
        <v>176</v>
      </c>
      <c r="E157" s="6">
        <v>25</v>
      </c>
      <c r="F157" s="6">
        <v>2.52</v>
      </c>
      <c r="G157" s="6">
        <f>E157*F157</f>
        <v>63</v>
      </c>
      <c r="H157" s="6">
        <v>0</v>
      </c>
      <c r="I157" s="6">
        <v>0</v>
      </c>
      <c r="J157" s="6">
        <f>H157*I157</f>
        <v>0</v>
      </c>
      <c r="K157" s="9"/>
      <c r="L157" s="6" t="s">
        <v>178</v>
      </c>
      <c r="M157" s="14"/>
      <c r="N157" s="14"/>
      <c r="O157" s="14"/>
      <c r="Q157" s="15"/>
    </row>
    <row r="158" ht="24" customHeight="1" spans="1:17">
      <c r="A158" s="5"/>
      <c r="B158" s="5"/>
      <c r="C158" s="5"/>
      <c r="D158" s="5" t="s">
        <v>176</v>
      </c>
      <c r="E158" s="6">
        <v>1</v>
      </c>
      <c r="F158" s="6">
        <v>3.6</v>
      </c>
      <c r="G158" s="6">
        <f>E158*F158</f>
        <v>3.6</v>
      </c>
      <c r="H158" s="6">
        <v>0</v>
      </c>
      <c r="I158" s="6">
        <v>0</v>
      </c>
      <c r="J158" s="6">
        <f>H158*I158</f>
        <v>0</v>
      </c>
      <c r="K158" s="9"/>
      <c r="L158" s="6" t="s">
        <v>179</v>
      </c>
      <c r="M158" s="14"/>
      <c r="N158" s="14"/>
      <c r="O158" s="14"/>
      <c r="Q158" s="15"/>
    </row>
    <row r="159" ht="24" customHeight="1" spans="1:15">
      <c r="A159" s="5" t="s">
        <v>180</v>
      </c>
      <c r="B159" s="5" t="s">
        <v>18</v>
      </c>
      <c r="C159" s="5"/>
      <c r="D159" s="5"/>
      <c r="E159" s="6">
        <v>106</v>
      </c>
      <c r="F159" s="6"/>
      <c r="G159" s="6">
        <v>600.5236</v>
      </c>
      <c r="H159" s="6">
        <v>98</v>
      </c>
      <c r="I159" s="6"/>
      <c r="J159" s="6">
        <v>575.9</v>
      </c>
      <c r="K159" s="8">
        <f>SUM(K160:K165)</f>
        <v>576</v>
      </c>
      <c r="L159" s="9"/>
      <c r="M159" s="8">
        <f>SUM(M160:M165)</f>
        <v>0</v>
      </c>
      <c r="N159" s="8">
        <f>SUM(N160:N165)</f>
        <v>0</v>
      </c>
      <c r="O159" s="8">
        <f>SUM(O160:O165)</f>
        <v>576</v>
      </c>
    </row>
    <row r="160" ht="24" customHeight="1" spans="1:15">
      <c r="A160" s="5"/>
      <c r="B160" s="5">
        <v>1</v>
      </c>
      <c r="C160" s="5" t="s">
        <v>181</v>
      </c>
      <c r="D160" s="5" t="s">
        <v>20</v>
      </c>
      <c r="E160" s="6">
        <v>42</v>
      </c>
      <c r="F160" s="6"/>
      <c r="G160" s="6">
        <v>92.4</v>
      </c>
      <c r="H160" s="6">
        <v>36</v>
      </c>
      <c r="I160" s="6"/>
      <c r="J160" s="6">
        <v>79.2</v>
      </c>
      <c r="K160" s="8">
        <f>ROUND(J160,0)</f>
        <v>79</v>
      </c>
      <c r="L160" s="10"/>
      <c r="M160" s="11">
        <v>0</v>
      </c>
      <c r="N160" s="12">
        <f>M160</f>
        <v>0</v>
      </c>
      <c r="O160" s="12">
        <f>K160-N160</f>
        <v>79</v>
      </c>
    </row>
    <row r="161" ht="24" customHeight="1" spans="1:17">
      <c r="A161" s="5"/>
      <c r="B161" s="5"/>
      <c r="C161" s="5"/>
      <c r="D161" s="5" t="s">
        <v>182</v>
      </c>
      <c r="E161" s="6">
        <v>30</v>
      </c>
      <c r="F161" s="6">
        <v>2.2</v>
      </c>
      <c r="G161" s="6">
        <f>E161*F161</f>
        <v>66</v>
      </c>
      <c r="H161" s="6">
        <v>27</v>
      </c>
      <c r="I161" s="6">
        <v>2.2</v>
      </c>
      <c r="J161" s="6">
        <f>H161*I161</f>
        <v>59.4</v>
      </c>
      <c r="K161" s="9"/>
      <c r="L161" s="6" t="s">
        <v>183</v>
      </c>
      <c r="M161" s="14"/>
      <c r="N161" s="14"/>
      <c r="O161" s="14"/>
      <c r="Q161" s="15"/>
    </row>
    <row r="162" ht="24" customHeight="1" spans="1:17">
      <c r="A162" s="5"/>
      <c r="B162" s="5"/>
      <c r="C162" s="5"/>
      <c r="D162" s="5" t="s">
        <v>184</v>
      </c>
      <c r="E162" s="6">
        <v>12</v>
      </c>
      <c r="F162" s="6">
        <v>2.2</v>
      </c>
      <c r="G162" s="6">
        <f>E162*F162</f>
        <v>26.4</v>
      </c>
      <c r="H162" s="6">
        <v>9</v>
      </c>
      <c r="I162" s="6">
        <v>2.2</v>
      </c>
      <c r="J162" s="6">
        <f>H162*I162</f>
        <v>19.8</v>
      </c>
      <c r="K162" s="9"/>
      <c r="L162" s="6" t="s">
        <v>183</v>
      </c>
      <c r="M162" s="14"/>
      <c r="N162" s="14"/>
      <c r="O162" s="14"/>
      <c r="Q162" s="15"/>
    </row>
    <row r="163" ht="24" customHeight="1" spans="1:15">
      <c r="A163" s="5"/>
      <c r="B163" s="5">
        <v>2</v>
      </c>
      <c r="C163" s="5" t="s">
        <v>185</v>
      </c>
      <c r="D163" s="5" t="s">
        <v>20</v>
      </c>
      <c r="E163" s="6">
        <v>1</v>
      </c>
      <c r="F163" s="6"/>
      <c r="G163" s="6">
        <v>5.1236</v>
      </c>
      <c r="H163" s="6">
        <v>0</v>
      </c>
      <c r="I163" s="6"/>
      <c r="J163" s="6">
        <v>0</v>
      </c>
      <c r="K163" s="8">
        <f>ROUND(J163,0)</f>
        <v>0</v>
      </c>
      <c r="L163" s="5"/>
      <c r="M163" s="11">
        <v>0</v>
      </c>
      <c r="N163" s="12">
        <f>M163</f>
        <v>0</v>
      </c>
      <c r="O163" s="12">
        <f>K163-N163</f>
        <v>0</v>
      </c>
    </row>
    <row r="164" ht="24" customHeight="1" spans="1:17">
      <c r="A164" s="5"/>
      <c r="B164" s="5"/>
      <c r="C164" s="5"/>
      <c r="D164" s="5" t="s">
        <v>186</v>
      </c>
      <c r="E164" s="6">
        <v>1</v>
      </c>
      <c r="F164" s="6">
        <v>5.1236</v>
      </c>
      <c r="G164" s="6">
        <f>E164*F164</f>
        <v>5.1236</v>
      </c>
      <c r="H164" s="6">
        <v>0</v>
      </c>
      <c r="I164" s="6">
        <v>0</v>
      </c>
      <c r="J164" s="6">
        <f>H164*I164</f>
        <v>0</v>
      </c>
      <c r="K164" s="9"/>
      <c r="L164" s="6" t="s">
        <v>187</v>
      </c>
      <c r="M164" s="14"/>
      <c r="N164" s="14"/>
      <c r="O164" s="14"/>
      <c r="Q164" s="15"/>
    </row>
    <row r="165" ht="24" customHeight="1" spans="1:15">
      <c r="A165" s="5"/>
      <c r="B165" s="5">
        <v>3</v>
      </c>
      <c r="C165" s="5" t="s">
        <v>188</v>
      </c>
      <c r="D165" s="5" t="s">
        <v>20</v>
      </c>
      <c r="E165" s="6">
        <v>63</v>
      </c>
      <c r="F165" s="6"/>
      <c r="G165" s="6">
        <v>503</v>
      </c>
      <c r="H165" s="6">
        <v>62</v>
      </c>
      <c r="I165" s="6"/>
      <c r="J165" s="6">
        <v>496.7</v>
      </c>
      <c r="K165" s="8">
        <f>ROUND(J165,0)</f>
        <v>497</v>
      </c>
      <c r="L165" s="5"/>
      <c r="M165" s="11">
        <v>0</v>
      </c>
      <c r="N165" s="12">
        <f>M165</f>
        <v>0</v>
      </c>
      <c r="O165" s="12">
        <f>K165-N165</f>
        <v>497</v>
      </c>
    </row>
    <row r="166" ht="24" customHeight="1" spans="1:17">
      <c r="A166" s="5"/>
      <c r="B166" s="5"/>
      <c r="C166" s="5"/>
      <c r="D166" s="5" t="s">
        <v>189</v>
      </c>
      <c r="E166" s="6">
        <v>50</v>
      </c>
      <c r="F166" s="6">
        <v>6.3</v>
      </c>
      <c r="G166" s="6">
        <f>E166*F166</f>
        <v>315</v>
      </c>
      <c r="H166" s="6">
        <v>49</v>
      </c>
      <c r="I166" s="6">
        <v>6.3</v>
      </c>
      <c r="J166" s="6">
        <f>H166*I166</f>
        <v>308.7</v>
      </c>
      <c r="K166" s="9"/>
      <c r="L166" s="6" t="s">
        <v>64</v>
      </c>
      <c r="M166" s="14"/>
      <c r="N166" s="14"/>
      <c r="O166" s="14"/>
      <c r="Q166" s="15"/>
    </row>
    <row r="167" ht="24" customHeight="1" spans="1:15">
      <c r="A167" s="5"/>
      <c r="B167" s="5"/>
      <c r="C167" s="5"/>
      <c r="D167" s="5" t="s">
        <v>190</v>
      </c>
      <c r="E167" s="6">
        <v>12</v>
      </c>
      <c r="F167" s="6">
        <v>14</v>
      </c>
      <c r="G167" s="6">
        <f>E167*F167</f>
        <v>168</v>
      </c>
      <c r="H167" s="6">
        <v>12</v>
      </c>
      <c r="I167" s="6">
        <v>14</v>
      </c>
      <c r="J167" s="6">
        <f>H167*I167</f>
        <v>168</v>
      </c>
      <c r="K167" s="9"/>
      <c r="L167" s="13" t="s">
        <v>22</v>
      </c>
      <c r="M167" s="14"/>
      <c r="N167" s="14"/>
      <c r="O167" s="14"/>
    </row>
    <row r="168" ht="24" customHeight="1" spans="1:15">
      <c r="A168" s="5"/>
      <c r="B168" s="5"/>
      <c r="C168" s="5"/>
      <c r="D168" s="5" t="s">
        <v>190</v>
      </c>
      <c r="E168" s="6">
        <v>1</v>
      </c>
      <c r="F168" s="6">
        <v>20</v>
      </c>
      <c r="G168" s="6">
        <f>E168*F168</f>
        <v>20</v>
      </c>
      <c r="H168" s="6">
        <v>1</v>
      </c>
      <c r="I168" s="6">
        <v>20</v>
      </c>
      <c r="J168" s="6">
        <f>H168*I168</f>
        <v>20</v>
      </c>
      <c r="K168" s="9"/>
      <c r="L168" s="13" t="s">
        <v>22</v>
      </c>
      <c r="M168" s="14"/>
      <c r="N168" s="14"/>
      <c r="O168" s="14"/>
    </row>
    <row r="169" ht="24" customHeight="1" spans="1:15">
      <c r="A169" s="5" t="s">
        <v>191</v>
      </c>
      <c r="B169" s="5" t="s">
        <v>18</v>
      </c>
      <c r="C169" s="5"/>
      <c r="D169" s="5"/>
      <c r="E169" s="6">
        <v>2435</v>
      </c>
      <c r="F169" s="6"/>
      <c r="G169" s="6">
        <v>12481.5007</v>
      </c>
      <c r="H169" s="6">
        <v>2389</v>
      </c>
      <c r="I169" s="6"/>
      <c r="J169" s="6">
        <v>12305.5257</v>
      </c>
      <c r="K169" s="8">
        <f>SUM(K170:K209)</f>
        <v>12305</v>
      </c>
      <c r="L169" s="9"/>
      <c r="M169" s="8">
        <f>SUM(M170:M209)</f>
        <v>17609</v>
      </c>
      <c r="N169" s="8">
        <f>SUM(N170:N209)</f>
        <v>7278</v>
      </c>
      <c r="O169" s="8">
        <f>SUM(O170:O209)</f>
        <v>5027</v>
      </c>
    </row>
    <row r="170" ht="24" customHeight="1" spans="1:15">
      <c r="A170" s="5"/>
      <c r="B170" s="5">
        <v>1</v>
      </c>
      <c r="C170" s="5" t="s">
        <v>192</v>
      </c>
      <c r="D170" s="5" t="s">
        <v>20</v>
      </c>
      <c r="E170" s="6">
        <v>1874</v>
      </c>
      <c r="F170" s="6"/>
      <c r="G170" s="6">
        <v>7256.796</v>
      </c>
      <c r="H170" s="6">
        <v>1840</v>
      </c>
      <c r="I170" s="6"/>
      <c r="J170" s="6">
        <v>7139.826</v>
      </c>
      <c r="K170" s="8">
        <f>ROUND(J170,0)</f>
        <v>7140</v>
      </c>
      <c r="L170" s="10"/>
      <c r="M170" s="11">
        <v>17471</v>
      </c>
      <c r="N170" s="12">
        <f>K170</f>
        <v>7140</v>
      </c>
      <c r="O170" s="12">
        <f>K170-N170</f>
        <v>0</v>
      </c>
    </row>
    <row r="171" ht="24" customHeight="1" spans="1:15">
      <c r="A171" s="5"/>
      <c r="B171" s="5"/>
      <c r="C171" s="5"/>
      <c r="D171" s="5" t="s">
        <v>193</v>
      </c>
      <c r="E171" s="6">
        <v>16</v>
      </c>
      <c r="F171" s="6">
        <v>1.1</v>
      </c>
      <c r="G171" s="6">
        <f t="shared" ref="G171:G192" si="12">E171*F171</f>
        <v>17.6</v>
      </c>
      <c r="H171" s="6">
        <v>16</v>
      </c>
      <c r="I171" s="6">
        <v>1.1</v>
      </c>
      <c r="J171" s="6">
        <f t="shared" ref="J171:J192" si="13">H171*I171</f>
        <v>17.6</v>
      </c>
      <c r="K171" s="9"/>
      <c r="L171" s="13" t="s">
        <v>22</v>
      </c>
      <c r="M171" s="14"/>
      <c r="N171" s="14"/>
      <c r="O171" s="14"/>
    </row>
    <row r="172" ht="24" customHeight="1" spans="1:17">
      <c r="A172" s="5"/>
      <c r="B172" s="5"/>
      <c r="C172" s="5"/>
      <c r="D172" s="5" t="s">
        <v>193</v>
      </c>
      <c r="E172" s="6">
        <v>14</v>
      </c>
      <c r="F172" s="6">
        <v>1.68</v>
      </c>
      <c r="G172" s="6">
        <f t="shared" si="12"/>
        <v>23.52</v>
      </c>
      <c r="H172" s="6">
        <v>12</v>
      </c>
      <c r="I172" s="6">
        <v>1.68</v>
      </c>
      <c r="J172" s="6">
        <f t="shared" si="13"/>
        <v>20.16</v>
      </c>
      <c r="K172" s="9"/>
      <c r="L172" s="6" t="s">
        <v>129</v>
      </c>
      <c r="M172" s="14"/>
      <c r="N172" s="14"/>
      <c r="O172" s="14"/>
      <c r="Q172" s="15"/>
    </row>
    <row r="173" ht="24" customHeight="1" spans="1:15">
      <c r="A173" s="5"/>
      <c r="B173" s="5"/>
      <c r="C173" s="5"/>
      <c r="D173" s="5" t="s">
        <v>193</v>
      </c>
      <c r="E173" s="6">
        <v>4</v>
      </c>
      <c r="F173" s="6">
        <v>2.4</v>
      </c>
      <c r="G173" s="6">
        <f t="shared" si="12"/>
        <v>9.6</v>
      </c>
      <c r="H173" s="6">
        <v>4</v>
      </c>
      <c r="I173" s="6">
        <v>2.4</v>
      </c>
      <c r="J173" s="6">
        <f t="shared" si="13"/>
        <v>9.6</v>
      </c>
      <c r="K173" s="9"/>
      <c r="L173" s="13" t="s">
        <v>22</v>
      </c>
      <c r="M173" s="14"/>
      <c r="N173" s="14"/>
      <c r="O173" s="14"/>
    </row>
    <row r="174" ht="24" customHeight="1" spans="1:17">
      <c r="A174" s="5"/>
      <c r="B174" s="5"/>
      <c r="C174" s="5"/>
      <c r="D174" s="5" t="s">
        <v>194</v>
      </c>
      <c r="E174" s="6">
        <v>41</v>
      </c>
      <c r="F174" s="6">
        <v>2.2</v>
      </c>
      <c r="G174" s="6">
        <f t="shared" si="12"/>
        <v>90.2</v>
      </c>
      <c r="H174" s="6">
        <v>39</v>
      </c>
      <c r="I174" s="6">
        <v>2.2</v>
      </c>
      <c r="J174" s="6">
        <f t="shared" si="13"/>
        <v>85.8</v>
      </c>
      <c r="K174" s="9"/>
      <c r="L174" s="6" t="s">
        <v>129</v>
      </c>
      <c r="M174" s="14"/>
      <c r="N174" s="14"/>
      <c r="O174" s="14"/>
      <c r="Q174" s="15"/>
    </row>
    <row r="175" ht="24" customHeight="1" spans="1:15">
      <c r="A175" s="5"/>
      <c r="B175" s="5"/>
      <c r="C175" s="5"/>
      <c r="D175" s="5" t="s">
        <v>195</v>
      </c>
      <c r="E175" s="6">
        <v>24</v>
      </c>
      <c r="F175" s="6">
        <v>3.388</v>
      </c>
      <c r="G175" s="6">
        <f t="shared" si="12"/>
        <v>81.312</v>
      </c>
      <c r="H175" s="6">
        <v>24</v>
      </c>
      <c r="I175" s="6">
        <v>3.388</v>
      </c>
      <c r="J175" s="6">
        <f t="shared" si="13"/>
        <v>81.312</v>
      </c>
      <c r="K175" s="9"/>
      <c r="L175" s="13" t="s">
        <v>22</v>
      </c>
      <c r="M175" s="14"/>
      <c r="N175" s="14"/>
      <c r="O175" s="14"/>
    </row>
    <row r="176" ht="24" customHeight="1" spans="1:15">
      <c r="A176" s="5"/>
      <c r="B176" s="5"/>
      <c r="C176" s="5"/>
      <c r="D176" s="5" t="s">
        <v>195</v>
      </c>
      <c r="E176" s="6">
        <v>24</v>
      </c>
      <c r="F176" s="6">
        <v>4.84</v>
      </c>
      <c r="G176" s="6">
        <f t="shared" si="12"/>
        <v>116.16</v>
      </c>
      <c r="H176" s="6">
        <v>24</v>
      </c>
      <c r="I176" s="6">
        <v>4.84</v>
      </c>
      <c r="J176" s="6">
        <f t="shared" si="13"/>
        <v>116.16</v>
      </c>
      <c r="K176" s="9"/>
      <c r="L176" s="13" t="s">
        <v>22</v>
      </c>
      <c r="M176" s="14"/>
      <c r="N176" s="14"/>
      <c r="O176" s="14"/>
    </row>
    <row r="177" ht="24" customHeight="1" spans="1:17">
      <c r="A177" s="5"/>
      <c r="B177" s="5"/>
      <c r="C177" s="5"/>
      <c r="D177" s="5" t="s">
        <v>195</v>
      </c>
      <c r="E177" s="6">
        <v>148</v>
      </c>
      <c r="F177" s="6">
        <v>4.95</v>
      </c>
      <c r="G177" s="6">
        <f t="shared" si="12"/>
        <v>732.6</v>
      </c>
      <c r="H177" s="6">
        <v>147</v>
      </c>
      <c r="I177" s="6">
        <v>4.95</v>
      </c>
      <c r="J177" s="6">
        <f t="shared" si="13"/>
        <v>727.65</v>
      </c>
      <c r="K177" s="9"/>
      <c r="L177" s="6" t="s">
        <v>37</v>
      </c>
      <c r="M177" s="14"/>
      <c r="N177" s="14"/>
      <c r="O177" s="14"/>
      <c r="Q177" s="15"/>
    </row>
    <row r="178" ht="24" customHeight="1" spans="1:15">
      <c r="A178" s="5"/>
      <c r="B178" s="5"/>
      <c r="C178" s="5"/>
      <c r="D178" s="5" t="s">
        <v>196</v>
      </c>
      <c r="E178" s="6">
        <v>72</v>
      </c>
      <c r="F178" s="6">
        <v>4.95</v>
      </c>
      <c r="G178" s="6">
        <f t="shared" si="12"/>
        <v>356.4</v>
      </c>
      <c r="H178" s="6">
        <v>72</v>
      </c>
      <c r="I178" s="6">
        <v>4.95</v>
      </c>
      <c r="J178" s="6">
        <f t="shared" si="13"/>
        <v>356.4</v>
      </c>
      <c r="K178" s="9"/>
      <c r="L178" s="13" t="s">
        <v>22</v>
      </c>
      <c r="M178" s="14"/>
      <c r="N178" s="14"/>
      <c r="O178" s="14"/>
    </row>
    <row r="179" ht="24" customHeight="1" spans="1:17">
      <c r="A179" s="5"/>
      <c r="B179" s="5"/>
      <c r="C179" s="5"/>
      <c r="D179" s="5" t="s">
        <v>197</v>
      </c>
      <c r="E179" s="6">
        <v>28</v>
      </c>
      <c r="F179" s="6">
        <v>6.05</v>
      </c>
      <c r="G179" s="6">
        <f t="shared" si="12"/>
        <v>169.4</v>
      </c>
      <c r="H179" s="6">
        <v>27</v>
      </c>
      <c r="I179" s="6">
        <v>6.05</v>
      </c>
      <c r="J179" s="6">
        <f t="shared" si="13"/>
        <v>163.35</v>
      </c>
      <c r="K179" s="9"/>
      <c r="L179" s="6" t="s">
        <v>72</v>
      </c>
      <c r="M179" s="14"/>
      <c r="N179" s="14"/>
      <c r="O179" s="14"/>
      <c r="Q179" s="15"/>
    </row>
    <row r="180" ht="24" customHeight="1" spans="1:17">
      <c r="A180" s="5"/>
      <c r="B180" s="5"/>
      <c r="C180" s="5"/>
      <c r="D180" s="5" t="s">
        <v>198</v>
      </c>
      <c r="E180" s="6">
        <v>14</v>
      </c>
      <c r="F180" s="6">
        <v>4.95</v>
      </c>
      <c r="G180" s="6">
        <f t="shared" si="12"/>
        <v>69.3</v>
      </c>
      <c r="H180" s="6">
        <v>13</v>
      </c>
      <c r="I180" s="6">
        <v>4.95</v>
      </c>
      <c r="J180" s="6">
        <f t="shared" si="13"/>
        <v>64.35</v>
      </c>
      <c r="K180" s="9"/>
      <c r="L180" s="6" t="s">
        <v>72</v>
      </c>
      <c r="M180" s="14"/>
      <c r="N180" s="14"/>
      <c r="O180" s="14"/>
      <c r="Q180" s="15"/>
    </row>
    <row r="181" ht="24" customHeight="1" spans="1:15">
      <c r="A181" s="5"/>
      <c r="B181" s="5"/>
      <c r="C181" s="5"/>
      <c r="D181" s="5" t="s">
        <v>199</v>
      </c>
      <c r="E181" s="6">
        <v>8</v>
      </c>
      <c r="F181" s="6">
        <v>3.388</v>
      </c>
      <c r="G181" s="6">
        <f t="shared" si="12"/>
        <v>27.104</v>
      </c>
      <c r="H181" s="6">
        <v>8</v>
      </c>
      <c r="I181" s="6">
        <v>3.388</v>
      </c>
      <c r="J181" s="6">
        <f t="shared" si="13"/>
        <v>27.104</v>
      </c>
      <c r="K181" s="9"/>
      <c r="L181" s="13" t="s">
        <v>22</v>
      </c>
      <c r="M181" s="14"/>
      <c r="N181" s="14"/>
      <c r="O181" s="14"/>
    </row>
    <row r="182" ht="24" customHeight="1" spans="1:17">
      <c r="A182" s="5"/>
      <c r="B182" s="5"/>
      <c r="C182" s="5"/>
      <c r="D182" s="5" t="s">
        <v>199</v>
      </c>
      <c r="E182" s="6">
        <v>1163</v>
      </c>
      <c r="F182" s="6">
        <v>4.2</v>
      </c>
      <c r="G182" s="6">
        <f t="shared" si="12"/>
        <v>4884.6</v>
      </c>
      <c r="H182" s="6">
        <v>1144</v>
      </c>
      <c r="I182" s="6">
        <v>4.2</v>
      </c>
      <c r="J182" s="6">
        <f t="shared" si="13"/>
        <v>4804.8</v>
      </c>
      <c r="K182" s="9"/>
      <c r="L182" s="6" t="s">
        <v>200</v>
      </c>
      <c r="M182" s="14"/>
      <c r="N182" s="14"/>
      <c r="O182" s="14"/>
      <c r="Q182" s="15"/>
    </row>
    <row r="183" ht="24" customHeight="1" spans="1:15">
      <c r="A183" s="5"/>
      <c r="B183" s="5"/>
      <c r="C183" s="5"/>
      <c r="D183" s="5" t="s">
        <v>201</v>
      </c>
      <c r="E183" s="6">
        <v>2</v>
      </c>
      <c r="F183" s="6">
        <v>6.05</v>
      </c>
      <c r="G183" s="6">
        <f t="shared" si="12"/>
        <v>12.1</v>
      </c>
      <c r="H183" s="6">
        <v>2</v>
      </c>
      <c r="I183" s="6">
        <v>6.05</v>
      </c>
      <c r="J183" s="6">
        <f t="shared" si="13"/>
        <v>12.1</v>
      </c>
      <c r="K183" s="9"/>
      <c r="L183" s="13" t="s">
        <v>22</v>
      </c>
      <c r="M183" s="14"/>
      <c r="N183" s="14"/>
      <c r="O183" s="14"/>
    </row>
    <row r="184" ht="24" customHeight="1" spans="1:17">
      <c r="A184" s="5"/>
      <c r="B184" s="5"/>
      <c r="C184" s="5"/>
      <c r="D184" s="5" t="s">
        <v>202</v>
      </c>
      <c r="E184" s="6">
        <v>10</v>
      </c>
      <c r="F184" s="6">
        <v>1.68</v>
      </c>
      <c r="G184" s="6">
        <f t="shared" si="12"/>
        <v>16.8</v>
      </c>
      <c r="H184" s="6">
        <v>9</v>
      </c>
      <c r="I184" s="6">
        <v>1.68</v>
      </c>
      <c r="J184" s="6">
        <f t="shared" si="13"/>
        <v>15.12</v>
      </c>
      <c r="K184" s="9"/>
      <c r="L184" s="6" t="s">
        <v>72</v>
      </c>
      <c r="M184" s="14"/>
      <c r="N184" s="14"/>
      <c r="O184" s="14"/>
      <c r="Q184" s="15"/>
    </row>
    <row r="185" ht="24" customHeight="1" spans="1:15">
      <c r="A185" s="5"/>
      <c r="B185" s="5"/>
      <c r="C185" s="5"/>
      <c r="D185" s="5" t="s">
        <v>202</v>
      </c>
      <c r="E185" s="6">
        <v>8</v>
      </c>
      <c r="F185" s="6">
        <v>2.2</v>
      </c>
      <c r="G185" s="6">
        <f t="shared" si="12"/>
        <v>17.6</v>
      </c>
      <c r="H185" s="6">
        <v>8</v>
      </c>
      <c r="I185" s="6">
        <v>2.2</v>
      </c>
      <c r="J185" s="6">
        <f t="shared" si="13"/>
        <v>17.6</v>
      </c>
      <c r="K185" s="9"/>
      <c r="L185" s="13" t="s">
        <v>22</v>
      </c>
      <c r="M185" s="14"/>
      <c r="N185" s="14"/>
      <c r="O185" s="14"/>
    </row>
    <row r="186" ht="24" customHeight="1" spans="1:17">
      <c r="A186" s="5"/>
      <c r="B186" s="5"/>
      <c r="C186" s="5"/>
      <c r="D186" s="5" t="s">
        <v>203</v>
      </c>
      <c r="E186" s="6">
        <v>13</v>
      </c>
      <c r="F186" s="6">
        <v>1.1</v>
      </c>
      <c r="G186" s="6">
        <f t="shared" si="12"/>
        <v>14.3</v>
      </c>
      <c r="H186" s="6">
        <v>10</v>
      </c>
      <c r="I186" s="6">
        <v>1.1</v>
      </c>
      <c r="J186" s="6">
        <f t="shared" si="13"/>
        <v>11</v>
      </c>
      <c r="K186" s="9"/>
      <c r="L186" s="6" t="s">
        <v>204</v>
      </c>
      <c r="M186" s="14"/>
      <c r="N186" s="14"/>
      <c r="O186" s="14"/>
      <c r="Q186" s="15"/>
    </row>
    <row r="187" ht="24" customHeight="1" spans="1:17">
      <c r="A187" s="5"/>
      <c r="B187" s="5"/>
      <c r="C187" s="5"/>
      <c r="D187" s="5" t="s">
        <v>203</v>
      </c>
      <c r="E187" s="6">
        <v>16</v>
      </c>
      <c r="F187" s="6">
        <v>1.68</v>
      </c>
      <c r="G187" s="6">
        <f t="shared" si="12"/>
        <v>26.88</v>
      </c>
      <c r="H187" s="6">
        <v>15</v>
      </c>
      <c r="I187" s="6">
        <v>1.68</v>
      </c>
      <c r="J187" s="6">
        <f t="shared" si="13"/>
        <v>25.2</v>
      </c>
      <c r="K187" s="9"/>
      <c r="L187" s="6" t="s">
        <v>72</v>
      </c>
      <c r="M187" s="14"/>
      <c r="N187" s="14"/>
      <c r="O187" s="14"/>
      <c r="Q187" s="15"/>
    </row>
    <row r="188" ht="24" customHeight="1" spans="1:17">
      <c r="A188" s="5"/>
      <c r="B188" s="5"/>
      <c r="C188" s="5"/>
      <c r="D188" s="5" t="s">
        <v>203</v>
      </c>
      <c r="E188" s="6">
        <v>7</v>
      </c>
      <c r="F188" s="6">
        <v>2.4</v>
      </c>
      <c r="G188" s="6">
        <f t="shared" si="12"/>
        <v>16.8</v>
      </c>
      <c r="H188" s="6">
        <v>6</v>
      </c>
      <c r="I188" s="6">
        <v>2.4</v>
      </c>
      <c r="J188" s="6">
        <f t="shared" si="13"/>
        <v>14.4</v>
      </c>
      <c r="K188" s="9"/>
      <c r="L188" s="6" t="s">
        <v>72</v>
      </c>
      <c r="M188" s="14"/>
      <c r="N188" s="14"/>
      <c r="O188" s="14"/>
      <c r="Q188" s="15"/>
    </row>
    <row r="189" ht="24" customHeight="1" spans="1:17">
      <c r="A189" s="5"/>
      <c r="B189" s="5"/>
      <c r="C189" s="5"/>
      <c r="D189" s="5" t="s">
        <v>205</v>
      </c>
      <c r="E189" s="6">
        <v>199</v>
      </c>
      <c r="F189" s="6">
        <v>2.2</v>
      </c>
      <c r="G189" s="6">
        <f t="shared" si="12"/>
        <v>437.8</v>
      </c>
      <c r="H189" s="6">
        <v>197</v>
      </c>
      <c r="I189" s="6">
        <v>2.2</v>
      </c>
      <c r="J189" s="6">
        <f t="shared" si="13"/>
        <v>433.4</v>
      </c>
      <c r="K189" s="9"/>
      <c r="L189" s="6" t="s">
        <v>129</v>
      </c>
      <c r="M189" s="14"/>
      <c r="N189" s="14"/>
      <c r="O189" s="14"/>
      <c r="Q189" s="15"/>
    </row>
    <row r="190" ht="24" customHeight="1" spans="1:15">
      <c r="A190" s="5"/>
      <c r="B190" s="5"/>
      <c r="C190" s="5"/>
      <c r="D190" s="5" t="s">
        <v>206</v>
      </c>
      <c r="E190" s="6">
        <v>4</v>
      </c>
      <c r="F190" s="6">
        <v>1.68</v>
      </c>
      <c r="G190" s="6">
        <f t="shared" si="12"/>
        <v>6.72</v>
      </c>
      <c r="H190" s="6">
        <v>4</v>
      </c>
      <c r="I190" s="6">
        <v>1.68</v>
      </c>
      <c r="J190" s="6">
        <f t="shared" si="13"/>
        <v>6.72</v>
      </c>
      <c r="K190" s="9"/>
      <c r="L190" s="13" t="s">
        <v>22</v>
      </c>
      <c r="M190" s="14"/>
      <c r="N190" s="14"/>
      <c r="O190" s="14"/>
    </row>
    <row r="191" ht="24" customHeight="1" spans="1:15">
      <c r="A191" s="5"/>
      <c r="B191" s="5"/>
      <c r="C191" s="5"/>
      <c r="D191" s="5" t="s">
        <v>206</v>
      </c>
      <c r="E191" s="6">
        <v>1</v>
      </c>
      <c r="F191" s="6">
        <v>2.4</v>
      </c>
      <c r="G191" s="6">
        <f t="shared" si="12"/>
        <v>2.4</v>
      </c>
      <c r="H191" s="6">
        <v>1</v>
      </c>
      <c r="I191" s="6">
        <v>2.4</v>
      </c>
      <c r="J191" s="6">
        <f t="shared" si="13"/>
        <v>2.4</v>
      </c>
      <c r="K191" s="9"/>
      <c r="L191" s="13" t="s">
        <v>22</v>
      </c>
      <c r="M191" s="14"/>
      <c r="N191" s="14"/>
      <c r="O191" s="14"/>
    </row>
    <row r="192" ht="24" customHeight="1" spans="1:15">
      <c r="A192" s="5"/>
      <c r="B192" s="5"/>
      <c r="C192" s="5"/>
      <c r="D192" s="5" t="s">
        <v>207</v>
      </c>
      <c r="E192" s="6">
        <v>58</v>
      </c>
      <c r="F192" s="6">
        <v>2.2</v>
      </c>
      <c r="G192" s="6">
        <f t="shared" si="12"/>
        <v>127.6</v>
      </c>
      <c r="H192" s="6">
        <v>58</v>
      </c>
      <c r="I192" s="6">
        <v>2.2</v>
      </c>
      <c r="J192" s="6">
        <f t="shared" si="13"/>
        <v>127.6</v>
      </c>
      <c r="K192" s="9"/>
      <c r="L192" s="13" t="s">
        <v>22</v>
      </c>
      <c r="M192" s="14"/>
      <c r="N192" s="14"/>
      <c r="O192" s="14"/>
    </row>
    <row r="193" ht="24" customHeight="1" spans="1:15">
      <c r="A193" s="5"/>
      <c r="B193" s="5">
        <v>2</v>
      </c>
      <c r="C193" s="5" t="s">
        <v>208</v>
      </c>
      <c r="D193" s="5" t="s">
        <v>20</v>
      </c>
      <c r="E193" s="6">
        <v>189</v>
      </c>
      <c r="F193" s="6"/>
      <c r="G193" s="6">
        <v>3185.2492</v>
      </c>
      <c r="H193" s="6">
        <v>189</v>
      </c>
      <c r="I193" s="6"/>
      <c r="J193" s="6">
        <v>3185.2492</v>
      </c>
      <c r="K193" s="8">
        <f>ROUND(J193,0)</f>
        <v>3185</v>
      </c>
      <c r="L193" s="5"/>
      <c r="M193" s="11">
        <v>0</v>
      </c>
      <c r="N193" s="12">
        <f>M193</f>
        <v>0</v>
      </c>
      <c r="O193" s="12">
        <f>K193-N193</f>
        <v>3185</v>
      </c>
    </row>
    <row r="194" ht="24" customHeight="1" spans="1:15">
      <c r="A194" s="5"/>
      <c r="B194" s="5"/>
      <c r="C194" s="5"/>
      <c r="D194" s="5" t="s">
        <v>209</v>
      </c>
      <c r="E194" s="6">
        <v>1</v>
      </c>
      <c r="F194" s="6">
        <v>3.7747</v>
      </c>
      <c r="G194" s="6">
        <f t="shared" ref="G194:G208" si="14">E194*F194</f>
        <v>3.7747</v>
      </c>
      <c r="H194" s="6">
        <v>1</v>
      </c>
      <c r="I194" s="6">
        <v>3.7747</v>
      </c>
      <c r="J194" s="6">
        <f t="shared" ref="J194:J208" si="15">H194*I194</f>
        <v>3.7747</v>
      </c>
      <c r="K194" s="9"/>
      <c r="L194" s="13" t="s">
        <v>22</v>
      </c>
      <c r="M194" s="14"/>
      <c r="N194" s="14"/>
      <c r="O194" s="14"/>
    </row>
    <row r="195" ht="24" customHeight="1" spans="1:15">
      <c r="A195" s="5"/>
      <c r="B195" s="5"/>
      <c r="C195" s="5"/>
      <c r="D195" s="5" t="s">
        <v>210</v>
      </c>
      <c r="E195" s="6">
        <v>10</v>
      </c>
      <c r="F195" s="6">
        <v>3.1425</v>
      </c>
      <c r="G195" s="6">
        <f t="shared" si="14"/>
        <v>31.425</v>
      </c>
      <c r="H195" s="6">
        <v>10</v>
      </c>
      <c r="I195" s="6">
        <v>3.1425</v>
      </c>
      <c r="J195" s="6">
        <f t="shared" si="15"/>
        <v>31.425</v>
      </c>
      <c r="K195" s="9"/>
      <c r="L195" s="13" t="s">
        <v>22</v>
      </c>
      <c r="M195" s="14"/>
      <c r="N195" s="14"/>
      <c r="O195" s="14"/>
    </row>
    <row r="196" ht="24" customHeight="1" spans="1:15">
      <c r="A196" s="5"/>
      <c r="B196" s="5"/>
      <c r="C196" s="5"/>
      <c r="D196" s="5" t="s">
        <v>211</v>
      </c>
      <c r="E196" s="6">
        <v>5</v>
      </c>
      <c r="F196" s="6">
        <v>3.3525</v>
      </c>
      <c r="G196" s="6">
        <f t="shared" si="14"/>
        <v>16.7625</v>
      </c>
      <c r="H196" s="6">
        <v>5</v>
      </c>
      <c r="I196" s="6">
        <v>3.3525</v>
      </c>
      <c r="J196" s="6">
        <f t="shared" si="15"/>
        <v>16.7625</v>
      </c>
      <c r="K196" s="9"/>
      <c r="L196" s="13" t="s">
        <v>22</v>
      </c>
      <c r="M196" s="14"/>
      <c r="N196" s="14"/>
      <c r="O196" s="14"/>
    </row>
    <row r="197" ht="24" customHeight="1" spans="1:15">
      <c r="A197" s="5"/>
      <c r="B197" s="5"/>
      <c r="C197" s="5"/>
      <c r="D197" s="5" t="s">
        <v>212</v>
      </c>
      <c r="E197" s="6">
        <v>1</v>
      </c>
      <c r="F197" s="6">
        <v>5.9815</v>
      </c>
      <c r="G197" s="6">
        <f t="shared" si="14"/>
        <v>5.9815</v>
      </c>
      <c r="H197" s="6">
        <v>1</v>
      </c>
      <c r="I197" s="6">
        <v>5.9815</v>
      </c>
      <c r="J197" s="6">
        <f t="shared" si="15"/>
        <v>5.9815</v>
      </c>
      <c r="K197" s="9"/>
      <c r="L197" s="13" t="s">
        <v>22</v>
      </c>
      <c r="M197" s="14"/>
      <c r="N197" s="14"/>
      <c r="O197" s="14"/>
    </row>
    <row r="198" ht="24" customHeight="1" spans="1:15">
      <c r="A198" s="5"/>
      <c r="B198" s="5"/>
      <c r="C198" s="5"/>
      <c r="D198" s="5" t="s">
        <v>213</v>
      </c>
      <c r="E198" s="6">
        <v>15</v>
      </c>
      <c r="F198" s="6">
        <v>5.5697</v>
      </c>
      <c r="G198" s="6">
        <f t="shared" si="14"/>
        <v>83.5455</v>
      </c>
      <c r="H198" s="6">
        <v>15</v>
      </c>
      <c r="I198" s="6">
        <v>5.5697</v>
      </c>
      <c r="J198" s="6">
        <f t="shared" si="15"/>
        <v>83.5455</v>
      </c>
      <c r="K198" s="9"/>
      <c r="L198" s="13" t="s">
        <v>22</v>
      </c>
      <c r="M198" s="14"/>
      <c r="N198" s="14"/>
      <c r="O198" s="14"/>
    </row>
    <row r="199" ht="24" customHeight="1" spans="1:15">
      <c r="A199" s="5"/>
      <c r="B199" s="5"/>
      <c r="C199" s="5"/>
      <c r="D199" s="5" t="s">
        <v>214</v>
      </c>
      <c r="E199" s="6">
        <v>32</v>
      </c>
      <c r="F199" s="6">
        <v>19.8</v>
      </c>
      <c r="G199" s="6">
        <f t="shared" si="14"/>
        <v>633.6</v>
      </c>
      <c r="H199" s="6">
        <v>32</v>
      </c>
      <c r="I199" s="6">
        <v>19.8</v>
      </c>
      <c r="J199" s="6">
        <f t="shared" si="15"/>
        <v>633.6</v>
      </c>
      <c r="K199" s="9"/>
      <c r="L199" s="13" t="s">
        <v>22</v>
      </c>
      <c r="M199" s="14"/>
      <c r="N199" s="14"/>
      <c r="O199" s="14"/>
    </row>
    <row r="200" ht="24" customHeight="1" spans="1:15">
      <c r="A200" s="5"/>
      <c r="B200" s="5"/>
      <c r="C200" s="5"/>
      <c r="D200" s="5" t="s">
        <v>215</v>
      </c>
      <c r="E200" s="6">
        <v>8</v>
      </c>
      <c r="F200" s="6">
        <v>21.78</v>
      </c>
      <c r="G200" s="6">
        <f t="shared" si="14"/>
        <v>174.24</v>
      </c>
      <c r="H200" s="6">
        <v>8</v>
      </c>
      <c r="I200" s="6">
        <v>21.78</v>
      </c>
      <c r="J200" s="6">
        <f t="shared" si="15"/>
        <v>174.24</v>
      </c>
      <c r="K200" s="9"/>
      <c r="L200" s="13" t="s">
        <v>22</v>
      </c>
      <c r="M200" s="14"/>
      <c r="N200" s="14"/>
      <c r="O200" s="14"/>
    </row>
    <row r="201" ht="24" customHeight="1" spans="1:15">
      <c r="A201" s="5"/>
      <c r="B201" s="5"/>
      <c r="C201" s="5"/>
      <c r="D201" s="5" t="s">
        <v>216</v>
      </c>
      <c r="E201" s="6">
        <v>38</v>
      </c>
      <c r="F201" s="6">
        <v>19.8</v>
      </c>
      <c r="G201" s="6">
        <f t="shared" si="14"/>
        <v>752.4</v>
      </c>
      <c r="H201" s="6">
        <v>38</v>
      </c>
      <c r="I201" s="6">
        <v>19.8</v>
      </c>
      <c r="J201" s="6">
        <f t="shared" si="15"/>
        <v>752.4</v>
      </c>
      <c r="K201" s="9"/>
      <c r="L201" s="13" t="s">
        <v>22</v>
      </c>
      <c r="M201" s="14"/>
      <c r="N201" s="14"/>
      <c r="O201" s="14"/>
    </row>
    <row r="202" ht="24" customHeight="1" spans="1:15">
      <c r="A202" s="5"/>
      <c r="B202" s="5"/>
      <c r="C202" s="5"/>
      <c r="D202" s="5" t="s">
        <v>217</v>
      </c>
      <c r="E202" s="6">
        <v>46</v>
      </c>
      <c r="F202" s="6">
        <v>19.8</v>
      </c>
      <c r="G202" s="6">
        <f t="shared" si="14"/>
        <v>910.8</v>
      </c>
      <c r="H202" s="6">
        <v>46</v>
      </c>
      <c r="I202" s="6">
        <v>19.8</v>
      </c>
      <c r="J202" s="6">
        <f t="shared" si="15"/>
        <v>910.8</v>
      </c>
      <c r="K202" s="9"/>
      <c r="L202" s="13" t="s">
        <v>22</v>
      </c>
      <c r="M202" s="14"/>
      <c r="N202" s="14"/>
      <c r="O202" s="14"/>
    </row>
    <row r="203" ht="24" customHeight="1" spans="1:15">
      <c r="A203" s="5"/>
      <c r="B203" s="5"/>
      <c r="C203" s="5"/>
      <c r="D203" s="5" t="s">
        <v>218</v>
      </c>
      <c r="E203" s="6">
        <v>2</v>
      </c>
      <c r="F203" s="6">
        <v>21</v>
      </c>
      <c r="G203" s="6">
        <f t="shared" si="14"/>
        <v>42</v>
      </c>
      <c r="H203" s="6">
        <v>2</v>
      </c>
      <c r="I203" s="6">
        <v>21</v>
      </c>
      <c r="J203" s="6">
        <f t="shared" si="15"/>
        <v>42</v>
      </c>
      <c r="K203" s="9"/>
      <c r="L203" s="13" t="s">
        <v>22</v>
      </c>
      <c r="M203" s="14"/>
      <c r="N203" s="14"/>
      <c r="O203" s="14"/>
    </row>
    <row r="204" ht="24" customHeight="1" spans="1:15">
      <c r="A204" s="5"/>
      <c r="B204" s="5"/>
      <c r="C204" s="5"/>
      <c r="D204" s="5" t="s">
        <v>219</v>
      </c>
      <c r="E204" s="6">
        <v>15</v>
      </c>
      <c r="F204" s="6">
        <v>13.2</v>
      </c>
      <c r="G204" s="6">
        <f t="shared" si="14"/>
        <v>198</v>
      </c>
      <c r="H204" s="6">
        <v>15</v>
      </c>
      <c r="I204" s="6">
        <v>13.2</v>
      </c>
      <c r="J204" s="6">
        <f t="shared" si="15"/>
        <v>198</v>
      </c>
      <c r="K204" s="9"/>
      <c r="L204" s="13" t="s">
        <v>22</v>
      </c>
      <c r="M204" s="14"/>
      <c r="N204" s="14"/>
      <c r="O204" s="14"/>
    </row>
    <row r="205" ht="24" customHeight="1" spans="1:15">
      <c r="A205" s="5"/>
      <c r="B205" s="5"/>
      <c r="C205" s="5"/>
      <c r="D205" s="5" t="s">
        <v>220</v>
      </c>
      <c r="E205" s="6">
        <v>6</v>
      </c>
      <c r="F205" s="6">
        <v>14.52</v>
      </c>
      <c r="G205" s="6">
        <f t="shared" si="14"/>
        <v>87.12</v>
      </c>
      <c r="H205" s="6">
        <v>6</v>
      </c>
      <c r="I205" s="6">
        <v>14.52</v>
      </c>
      <c r="J205" s="6">
        <f t="shared" si="15"/>
        <v>87.12</v>
      </c>
      <c r="K205" s="9"/>
      <c r="L205" s="13" t="s">
        <v>22</v>
      </c>
      <c r="M205" s="14"/>
      <c r="N205" s="14"/>
      <c r="O205" s="14"/>
    </row>
    <row r="206" ht="24" customHeight="1" spans="1:15">
      <c r="A206" s="5"/>
      <c r="B206" s="5"/>
      <c r="C206" s="5"/>
      <c r="D206" s="5" t="s">
        <v>221</v>
      </c>
      <c r="E206" s="6">
        <v>3</v>
      </c>
      <c r="F206" s="6">
        <v>13.2</v>
      </c>
      <c r="G206" s="6">
        <f t="shared" si="14"/>
        <v>39.6</v>
      </c>
      <c r="H206" s="6">
        <v>3</v>
      </c>
      <c r="I206" s="6">
        <v>13.2</v>
      </c>
      <c r="J206" s="6">
        <f t="shared" si="15"/>
        <v>39.6</v>
      </c>
      <c r="K206" s="9"/>
      <c r="L206" s="13" t="s">
        <v>22</v>
      </c>
      <c r="M206" s="14"/>
      <c r="N206" s="14"/>
      <c r="O206" s="14"/>
    </row>
    <row r="207" ht="24" customHeight="1" spans="1:15">
      <c r="A207" s="5"/>
      <c r="B207" s="5"/>
      <c r="C207" s="5"/>
      <c r="D207" s="5" t="s">
        <v>222</v>
      </c>
      <c r="E207" s="6">
        <v>4</v>
      </c>
      <c r="F207" s="6">
        <v>14</v>
      </c>
      <c r="G207" s="6">
        <f t="shared" si="14"/>
        <v>56</v>
      </c>
      <c r="H207" s="6">
        <v>4</v>
      </c>
      <c r="I207" s="6">
        <v>14</v>
      </c>
      <c r="J207" s="6">
        <f t="shared" si="15"/>
        <v>56</v>
      </c>
      <c r="K207" s="9"/>
      <c r="L207" s="13" t="s">
        <v>22</v>
      </c>
      <c r="M207" s="14"/>
      <c r="N207" s="14"/>
      <c r="O207" s="14"/>
    </row>
    <row r="208" ht="24" customHeight="1" spans="1:15">
      <c r="A208" s="5"/>
      <c r="B208" s="5"/>
      <c r="C208" s="5"/>
      <c r="D208" s="5" t="s">
        <v>223</v>
      </c>
      <c r="E208" s="6">
        <v>3</v>
      </c>
      <c r="F208" s="6">
        <v>50</v>
      </c>
      <c r="G208" s="6">
        <f t="shared" si="14"/>
        <v>150</v>
      </c>
      <c r="H208" s="6">
        <v>3</v>
      </c>
      <c r="I208" s="6">
        <v>50</v>
      </c>
      <c r="J208" s="6">
        <f t="shared" si="15"/>
        <v>150</v>
      </c>
      <c r="K208" s="9"/>
      <c r="L208" s="13" t="s">
        <v>22</v>
      </c>
      <c r="M208" s="14"/>
      <c r="N208" s="14"/>
      <c r="O208" s="14"/>
    </row>
    <row r="209" ht="24" customHeight="1" spans="1:15">
      <c r="A209" s="5"/>
      <c r="B209" s="5">
        <v>3</v>
      </c>
      <c r="C209" s="5" t="s">
        <v>224</v>
      </c>
      <c r="D209" s="5" t="s">
        <v>20</v>
      </c>
      <c r="E209" s="6">
        <v>372</v>
      </c>
      <c r="F209" s="6"/>
      <c r="G209" s="6">
        <v>2039.4555</v>
      </c>
      <c r="H209" s="6">
        <v>360</v>
      </c>
      <c r="I209" s="6"/>
      <c r="J209" s="6">
        <v>1980.4505</v>
      </c>
      <c r="K209" s="8">
        <f>ROUND(J209,0)</f>
        <v>1980</v>
      </c>
      <c r="L209" s="5"/>
      <c r="M209" s="11">
        <v>138</v>
      </c>
      <c r="N209" s="12">
        <f>M209</f>
        <v>138</v>
      </c>
      <c r="O209" s="12">
        <f>K209-N209</f>
        <v>1842</v>
      </c>
    </row>
    <row r="210" ht="24" customHeight="1" spans="1:17">
      <c r="A210" s="5"/>
      <c r="B210" s="5"/>
      <c r="C210" s="5"/>
      <c r="D210" s="5" t="s">
        <v>225</v>
      </c>
      <c r="E210" s="6">
        <v>5</v>
      </c>
      <c r="F210" s="6">
        <v>2.925</v>
      </c>
      <c r="G210" s="6">
        <f t="shared" ref="G210:G224" si="16">E210*F210</f>
        <v>14.625</v>
      </c>
      <c r="H210" s="6">
        <v>4</v>
      </c>
      <c r="I210" s="6">
        <v>2.925</v>
      </c>
      <c r="J210" s="6">
        <f t="shared" ref="J210:J224" si="17">H210*I210</f>
        <v>11.7</v>
      </c>
      <c r="K210" s="9"/>
      <c r="L210" s="6" t="s">
        <v>91</v>
      </c>
      <c r="M210" s="14"/>
      <c r="N210" s="14"/>
      <c r="O210" s="14"/>
      <c r="Q210" s="15"/>
    </row>
    <row r="211" ht="24" customHeight="1" spans="1:17">
      <c r="A211" s="5"/>
      <c r="B211" s="5"/>
      <c r="C211" s="5"/>
      <c r="D211" s="5" t="s">
        <v>226</v>
      </c>
      <c r="E211" s="6">
        <v>57</v>
      </c>
      <c r="F211" s="6">
        <v>4.245</v>
      </c>
      <c r="G211" s="6">
        <f t="shared" si="16"/>
        <v>241.965</v>
      </c>
      <c r="H211" s="6">
        <v>55</v>
      </c>
      <c r="I211" s="6">
        <v>4.245</v>
      </c>
      <c r="J211" s="6">
        <f t="shared" si="17"/>
        <v>233.475</v>
      </c>
      <c r="K211" s="9"/>
      <c r="L211" s="6" t="s">
        <v>227</v>
      </c>
      <c r="M211" s="14"/>
      <c r="N211" s="14"/>
      <c r="O211" s="14"/>
      <c r="Q211" s="15"/>
    </row>
    <row r="212" ht="24" customHeight="1" spans="1:17">
      <c r="A212" s="5"/>
      <c r="B212" s="5"/>
      <c r="C212" s="5"/>
      <c r="D212" s="5" t="s">
        <v>228</v>
      </c>
      <c r="E212" s="6">
        <v>3</v>
      </c>
      <c r="F212" s="6">
        <v>3.6</v>
      </c>
      <c r="G212" s="6">
        <f t="shared" si="16"/>
        <v>10.8</v>
      </c>
      <c r="H212" s="6">
        <v>1</v>
      </c>
      <c r="I212" s="6">
        <v>3.6</v>
      </c>
      <c r="J212" s="6">
        <f t="shared" si="17"/>
        <v>3.6</v>
      </c>
      <c r="K212" s="9"/>
      <c r="L212" s="6" t="s">
        <v>227</v>
      </c>
      <c r="M212" s="14"/>
      <c r="N212" s="14"/>
      <c r="O212" s="14"/>
      <c r="Q212" s="15"/>
    </row>
    <row r="213" ht="24" customHeight="1" spans="1:15">
      <c r="A213" s="5"/>
      <c r="B213" s="5"/>
      <c r="C213" s="5"/>
      <c r="D213" s="5" t="s">
        <v>228</v>
      </c>
      <c r="E213" s="6">
        <v>11</v>
      </c>
      <c r="F213" s="6">
        <v>5.415</v>
      </c>
      <c r="G213" s="6">
        <f t="shared" si="16"/>
        <v>59.565</v>
      </c>
      <c r="H213" s="6">
        <v>11</v>
      </c>
      <c r="I213" s="6">
        <v>5.415</v>
      </c>
      <c r="J213" s="6">
        <f t="shared" si="17"/>
        <v>59.565</v>
      </c>
      <c r="K213" s="9"/>
      <c r="L213" s="13" t="s">
        <v>22</v>
      </c>
      <c r="M213" s="14"/>
      <c r="N213" s="14"/>
      <c r="O213" s="14"/>
    </row>
    <row r="214" ht="24" customHeight="1" spans="1:15">
      <c r="A214" s="5"/>
      <c r="B214" s="5"/>
      <c r="C214" s="5"/>
      <c r="D214" s="5" t="s">
        <v>229</v>
      </c>
      <c r="E214" s="6">
        <v>2</v>
      </c>
      <c r="F214" s="6">
        <v>5.415</v>
      </c>
      <c r="G214" s="6">
        <f t="shared" si="16"/>
        <v>10.83</v>
      </c>
      <c r="H214" s="6">
        <v>2</v>
      </c>
      <c r="I214" s="6">
        <v>5.415</v>
      </c>
      <c r="J214" s="6">
        <f t="shared" si="17"/>
        <v>10.83</v>
      </c>
      <c r="K214" s="9"/>
      <c r="L214" s="13" t="s">
        <v>22</v>
      </c>
      <c r="M214" s="14"/>
      <c r="N214" s="14"/>
      <c r="O214" s="14"/>
    </row>
    <row r="215" ht="24" customHeight="1" spans="1:17">
      <c r="A215" s="5"/>
      <c r="B215" s="5"/>
      <c r="C215" s="5"/>
      <c r="D215" s="5" t="s">
        <v>230</v>
      </c>
      <c r="E215" s="6">
        <v>1</v>
      </c>
      <c r="F215" s="6">
        <v>9.3</v>
      </c>
      <c r="G215" s="6">
        <f t="shared" si="16"/>
        <v>9.3</v>
      </c>
      <c r="H215" s="6">
        <v>0</v>
      </c>
      <c r="I215" s="6">
        <v>0</v>
      </c>
      <c r="J215" s="6">
        <f t="shared" si="17"/>
        <v>0</v>
      </c>
      <c r="K215" s="9"/>
      <c r="L215" s="6" t="s">
        <v>91</v>
      </c>
      <c r="M215" s="14"/>
      <c r="N215" s="14"/>
      <c r="O215" s="14"/>
      <c r="Q215" s="15"/>
    </row>
    <row r="216" ht="24" customHeight="1" spans="1:15">
      <c r="A216" s="5"/>
      <c r="B216" s="5"/>
      <c r="C216" s="5"/>
      <c r="D216" s="5" t="s">
        <v>231</v>
      </c>
      <c r="E216" s="6">
        <v>22</v>
      </c>
      <c r="F216" s="6">
        <v>5.376</v>
      </c>
      <c r="G216" s="6">
        <f t="shared" si="16"/>
        <v>118.272</v>
      </c>
      <c r="H216" s="6">
        <v>22</v>
      </c>
      <c r="I216" s="6">
        <v>5.376</v>
      </c>
      <c r="J216" s="6">
        <f t="shared" si="17"/>
        <v>118.272</v>
      </c>
      <c r="K216" s="9"/>
      <c r="L216" s="13" t="s">
        <v>22</v>
      </c>
      <c r="M216" s="14"/>
      <c r="N216" s="14"/>
      <c r="O216" s="14"/>
    </row>
    <row r="217" ht="24" customHeight="1" spans="1:17">
      <c r="A217" s="5"/>
      <c r="B217" s="5"/>
      <c r="C217" s="5"/>
      <c r="D217" s="5" t="s">
        <v>232</v>
      </c>
      <c r="E217" s="6">
        <v>35</v>
      </c>
      <c r="F217" s="6">
        <v>5.922</v>
      </c>
      <c r="G217" s="6">
        <f t="shared" si="16"/>
        <v>207.27</v>
      </c>
      <c r="H217" s="6">
        <v>33</v>
      </c>
      <c r="I217" s="6">
        <v>5.922</v>
      </c>
      <c r="J217" s="6">
        <f t="shared" si="17"/>
        <v>195.426</v>
      </c>
      <c r="K217" s="9"/>
      <c r="L217" s="6" t="s">
        <v>129</v>
      </c>
      <c r="M217" s="14"/>
      <c r="N217" s="14"/>
      <c r="O217" s="14"/>
      <c r="Q217" s="15"/>
    </row>
    <row r="218" ht="24" customHeight="1" spans="1:15">
      <c r="A218" s="5"/>
      <c r="B218" s="5"/>
      <c r="C218" s="5"/>
      <c r="D218" s="5" t="s">
        <v>233</v>
      </c>
      <c r="E218" s="6">
        <v>2</v>
      </c>
      <c r="F218" s="6">
        <v>5.922</v>
      </c>
      <c r="G218" s="6">
        <f t="shared" si="16"/>
        <v>11.844</v>
      </c>
      <c r="H218" s="6">
        <v>2</v>
      </c>
      <c r="I218" s="6">
        <v>5.922</v>
      </c>
      <c r="J218" s="6">
        <f t="shared" si="17"/>
        <v>11.844</v>
      </c>
      <c r="K218" s="9"/>
      <c r="L218" s="13" t="s">
        <v>22</v>
      </c>
      <c r="M218" s="14"/>
      <c r="N218" s="14"/>
      <c r="O218" s="14"/>
    </row>
    <row r="219" ht="24" customHeight="1" spans="1:17">
      <c r="A219" s="5"/>
      <c r="B219" s="5"/>
      <c r="C219" s="5"/>
      <c r="D219" s="5" t="s">
        <v>234</v>
      </c>
      <c r="E219" s="6">
        <v>2</v>
      </c>
      <c r="F219" s="6">
        <v>3.912</v>
      </c>
      <c r="G219" s="6">
        <f t="shared" si="16"/>
        <v>7.824</v>
      </c>
      <c r="H219" s="6">
        <v>0</v>
      </c>
      <c r="I219" s="6">
        <v>0</v>
      </c>
      <c r="J219" s="6">
        <f t="shared" si="17"/>
        <v>0</v>
      </c>
      <c r="K219" s="9"/>
      <c r="L219" s="6" t="s">
        <v>129</v>
      </c>
      <c r="M219" s="14"/>
      <c r="N219" s="14"/>
      <c r="O219" s="14"/>
      <c r="Q219" s="15"/>
    </row>
    <row r="220" ht="24" customHeight="1" spans="1:17">
      <c r="A220" s="5"/>
      <c r="B220" s="5"/>
      <c r="C220" s="5"/>
      <c r="D220" s="5" t="s">
        <v>234</v>
      </c>
      <c r="E220" s="6">
        <v>209</v>
      </c>
      <c r="F220" s="6">
        <v>5.922</v>
      </c>
      <c r="G220" s="6">
        <f t="shared" si="16"/>
        <v>1237.698</v>
      </c>
      <c r="H220" s="6">
        <v>208</v>
      </c>
      <c r="I220" s="6">
        <v>5.922</v>
      </c>
      <c r="J220" s="6">
        <f t="shared" si="17"/>
        <v>1231.776</v>
      </c>
      <c r="K220" s="9"/>
      <c r="L220" s="6" t="s">
        <v>72</v>
      </c>
      <c r="M220" s="14"/>
      <c r="N220" s="14"/>
      <c r="O220" s="14"/>
      <c r="Q220" s="15"/>
    </row>
    <row r="221" ht="24" customHeight="1" spans="1:15">
      <c r="A221" s="5"/>
      <c r="B221" s="5"/>
      <c r="C221" s="5"/>
      <c r="D221" s="5" t="s">
        <v>235</v>
      </c>
      <c r="E221" s="6">
        <v>3</v>
      </c>
      <c r="F221" s="6">
        <v>7.7875</v>
      </c>
      <c r="G221" s="6">
        <f t="shared" si="16"/>
        <v>23.3625</v>
      </c>
      <c r="H221" s="6">
        <v>3</v>
      </c>
      <c r="I221" s="6">
        <v>7.7875</v>
      </c>
      <c r="J221" s="6">
        <f t="shared" si="17"/>
        <v>23.3625</v>
      </c>
      <c r="K221" s="9"/>
      <c r="L221" s="13" t="s">
        <v>22</v>
      </c>
      <c r="M221" s="14"/>
      <c r="N221" s="14"/>
      <c r="O221" s="14"/>
    </row>
    <row r="222" ht="24" customHeight="1" spans="1:15">
      <c r="A222" s="5"/>
      <c r="B222" s="5"/>
      <c r="C222" s="5"/>
      <c r="D222" s="5" t="s">
        <v>236</v>
      </c>
      <c r="E222" s="6">
        <v>5</v>
      </c>
      <c r="F222" s="6">
        <v>2.52</v>
      </c>
      <c r="G222" s="6">
        <f t="shared" si="16"/>
        <v>12.6</v>
      </c>
      <c r="H222" s="6">
        <v>5</v>
      </c>
      <c r="I222" s="6">
        <v>2.52</v>
      </c>
      <c r="J222" s="6">
        <f t="shared" si="17"/>
        <v>12.6</v>
      </c>
      <c r="K222" s="9"/>
      <c r="L222" s="13" t="s">
        <v>22</v>
      </c>
      <c r="M222" s="14"/>
      <c r="N222" s="14"/>
      <c r="O222" s="14"/>
    </row>
    <row r="223" ht="24" customHeight="1" spans="1:15">
      <c r="A223" s="5"/>
      <c r="B223" s="5"/>
      <c r="C223" s="5"/>
      <c r="D223" s="5" t="s">
        <v>237</v>
      </c>
      <c r="E223" s="6">
        <v>9</v>
      </c>
      <c r="F223" s="6">
        <v>4.5</v>
      </c>
      <c r="G223" s="6">
        <f t="shared" si="16"/>
        <v>40.5</v>
      </c>
      <c r="H223" s="6">
        <v>9</v>
      </c>
      <c r="I223" s="6">
        <v>4.5</v>
      </c>
      <c r="J223" s="6">
        <f t="shared" si="17"/>
        <v>40.5</v>
      </c>
      <c r="K223" s="9"/>
      <c r="L223" s="13" t="s">
        <v>22</v>
      </c>
      <c r="M223" s="14"/>
      <c r="N223" s="14"/>
      <c r="O223" s="14"/>
    </row>
    <row r="224" ht="24" customHeight="1" spans="1:17">
      <c r="A224" s="5"/>
      <c r="B224" s="5"/>
      <c r="C224" s="5"/>
      <c r="D224" s="5" t="s">
        <v>238</v>
      </c>
      <c r="E224" s="6">
        <v>6</v>
      </c>
      <c r="F224" s="6">
        <v>5.5</v>
      </c>
      <c r="G224" s="6">
        <f t="shared" si="16"/>
        <v>33</v>
      </c>
      <c r="H224" s="6">
        <v>5</v>
      </c>
      <c r="I224" s="6">
        <v>5.5</v>
      </c>
      <c r="J224" s="6">
        <f t="shared" si="17"/>
        <v>27.5</v>
      </c>
      <c r="K224" s="9"/>
      <c r="L224" s="6" t="s">
        <v>91</v>
      </c>
      <c r="M224" s="14"/>
      <c r="N224" s="14"/>
      <c r="O224" s="14"/>
      <c r="Q224" s="15"/>
    </row>
    <row r="225" ht="24" customHeight="1" spans="1:15">
      <c r="A225" s="5" t="s">
        <v>239</v>
      </c>
      <c r="B225" s="5" t="s">
        <v>18</v>
      </c>
      <c r="C225" s="5"/>
      <c r="D225" s="5"/>
      <c r="E225" s="6">
        <v>5423</v>
      </c>
      <c r="F225" s="6"/>
      <c r="G225" s="6">
        <v>26274.8428</v>
      </c>
      <c r="H225" s="6">
        <v>4680</v>
      </c>
      <c r="I225" s="6"/>
      <c r="J225" s="6">
        <v>21467.04133</v>
      </c>
      <c r="K225" s="8">
        <f>SUM(K226:K313)</f>
        <v>21467</v>
      </c>
      <c r="L225" s="9"/>
      <c r="M225" s="8">
        <f>SUM(M226:M313)</f>
        <v>8892</v>
      </c>
      <c r="N225" s="8">
        <f>SUM(N226:N313)</f>
        <v>4156</v>
      </c>
      <c r="O225" s="8">
        <f>SUM(O226:O313)</f>
        <v>17311</v>
      </c>
    </row>
    <row r="226" ht="24" customHeight="1" spans="1:15">
      <c r="A226" s="5"/>
      <c r="B226" s="5">
        <v>1</v>
      </c>
      <c r="C226" s="5" t="s">
        <v>240</v>
      </c>
      <c r="D226" s="5" t="s">
        <v>20</v>
      </c>
      <c r="E226" s="6">
        <v>541</v>
      </c>
      <c r="F226" s="6"/>
      <c r="G226" s="6">
        <v>3614.2544</v>
      </c>
      <c r="H226" s="6">
        <v>183</v>
      </c>
      <c r="I226" s="6"/>
      <c r="J226" s="6">
        <v>1220.5601</v>
      </c>
      <c r="K226" s="8">
        <f>ROUND(J226,0)</f>
        <v>1221</v>
      </c>
      <c r="L226" s="10"/>
      <c r="M226" s="11">
        <v>0</v>
      </c>
      <c r="N226" s="12">
        <f>M226</f>
        <v>0</v>
      </c>
      <c r="O226" s="12">
        <f>K226-N226</f>
        <v>1221</v>
      </c>
    </row>
    <row r="227" ht="24" customHeight="1" spans="1:15">
      <c r="A227" s="5"/>
      <c r="B227" s="5"/>
      <c r="C227" s="5"/>
      <c r="D227" s="5" t="s">
        <v>241</v>
      </c>
      <c r="E227" s="6">
        <v>1</v>
      </c>
      <c r="F227" s="6">
        <v>7.701</v>
      </c>
      <c r="G227" s="6">
        <f t="shared" ref="G227:G233" si="18">E227*F227</f>
        <v>7.701</v>
      </c>
      <c r="H227" s="6">
        <v>1</v>
      </c>
      <c r="I227" s="6">
        <v>7.701</v>
      </c>
      <c r="J227" s="6">
        <f t="shared" ref="J227:J233" si="19">H227*I227</f>
        <v>7.701</v>
      </c>
      <c r="K227" s="9"/>
      <c r="L227" s="13" t="s">
        <v>22</v>
      </c>
      <c r="M227" s="14"/>
      <c r="N227" s="14"/>
      <c r="O227" s="14"/>
    </row>
    <row r="228" ht="24" customHeight="1" spans="1:15">
      <c r="A228" s="5"/>
      <c r="B228" s="5"/>
      <c r="C228" s="5"/>
      <c r="D228" s="5" t="s">
        <v>242</v>
      </c>
      <c r="E228" s="6">
        <v>1</v>
      </c>
      <c r="F228" s="6">
        <v>4.392</v>
      </c>
      <c r="G228" s="6">
        <f t="shared" si="18"/>
        <v>4.392</v>
      </c>
      <c r="H228" s="6">
        <v>1</v>
      </c>
      <c r="I228" s="6">
        <v>4.392</v>
      </c>
      <c r="J228" s="6">
        <f t="shared" si="19"/>
        <v>4.392</v>
      </c>
      <c r="K228" s="9"/>
      <c r="L228" s="13" t="s">
        <v>22</v>
      </c>
      <c r="M228" s="14"/>
      <c r="N228" s="14"/>
      <c r="O228" s="14"/>
    </row>
    <row r="229" ht="24" customHeight="1" spans="1:17">
      <c r="A229" s="5"/>
      <c r="B229" s="5"/>
      <c r="C229" s="5"/>
      <c r="D229" s="5" t="s">
        <v>243</v>
      </c>
      <c r="E229" s="6">
        <v>8</v>
      </c>
      <c r="F229" s="6">
        <v>5.6321</v>
      </c>
      <c r="G229" s="6">
        <f t="shared" si="18"/>
        <v>45.0568</v>
      </c>
      <c r="H229" s="6">
        <v>5</v>
      </c>
      <c r="I229" s="6">
        <v>5.6321</v>
      </c>
      <c r="J229" s="6">
        <f t="shared" si="19"/>
        <v>28.1605</v>
      </c>
      <c r="K229" s="9"/>
      <c r="L229" s="6" t="s">
        <v>204</v>
      </c>
      <c r="M229" s="14"/>
      <c r="N229" s="14"/>
      <c r="O229" s="14"/>
      <c r="Q229" s="15"/>
    </row>
    <row r="230" ht="24" customHeight="1" spans="1:15">
      <c r="A230" s="5"/>
      <c r="B230" s="5"/>
      <c r="C230" s="5"/>
      <c r="D230" s="5" t="s">
        <v>244</v>
      </c>
      <c r="E230" s="6">
        <v>2</v>
      </c>
      <c r="F230" s="6">
        <v>6.5798</v>
      </c>
      <c r="G230" s="6">
        <f t="shared" si="18"/>
        <v>13.1596</v>
      </c>
      <c r="H230" s="6">
        <v>2</v>
      </c>
      <c r="I230" s="6">
        <v>6.5798</v>
      </c>
      <c r="J230" s="6">
        <f t="shared" si="19"/>
        <v>13.1596</v>
      </c>
      <c r="K230" s="9"/>
      <c r="L230" s="13" t="s">
        <v>22</v>
      </c>
      <c r="M230" s="14"/>
      <c r="N230" s="14"/>
      <c r="O230" s="14"/>
    </row>
    <row r="231" ht="24" customHeight="1" spans="1:17">
      <c r="A231" s="5"/>
      <c r="B231" s="5"/>
      <c r="C231" s="5"/>
      <c r="D231" s="5" t="s">
        <v>245</v>
      </c>
      <c r="E231" s="6">
        <v>522</v>
      </c>
      <c r="F231" s="6">
        <v>6.702</v>
      </c>
      <c r="G231" s="6">
        <f t="shared" si="18"/>
        <v>3498.444</v>
      </c>
      <c r="H231" s="6">
        <v>173</v>
      </c>
      <c r="I231" s="6">
        <v>6.702</v>
      </c>
      <c r="J231" s="6">
        <f t="shared" si="19"/>
        <v>1159.446</v>
      </c>
      <c r="K231" s="9"/>
      <c r="L231" s="6" t="s">
        <v>246</v>
      </c>
      <c r="M231" s="14"/>
      <c r="N231" s="14"/>
      <c r="O231" s="14"/>
      <c r="Q231" s="15"/>
    </row>
    <row r="232" ht="24" customHeight="1" spans="1:15">
      <c r="A232" s="5"/>
      <c r="B232" s="5"/>
      <c r="C232" s="5"/>
      <c r="D232" s="5" t="s">
        <v>247</v>
      </c>
      <c r="E232" s="6">
        <v>1</v>
      </c>
      <c r="F232" s="6">
        <v>7.701</v>
      </c>
      <c r="G232" s="6">
        <f t="shared" si="18"/>
        <v>7.701</v>
      </c>
      <c r="H232" s="6">
        <v>1</v>
      </c>
      <c r="I232" s="6">
        <v>7.701</v>
      </c>
      <c r="J232" s="6">
        <f t="shared" si="19"/>
        <v>7.701</v>
      </c>
      <c r="K232" s="9"/>
      <c r="L232" s="13" t="s">
        <v>22</v>
      </c>
      <c r="M232" s="14"/>
      <c r="N232" s="14"/>
      <c r="O232" s="14"/>
    </row>
    <row r="233" ht="24" customHeight="1" spans="1:17">
      <c r="A233" s="5"/>
      <c r="B233" s="5"/>
      <c r="C233" s="5"/>
      <c r="D233" s="5" t="s">
        <v>248</v>
      </c>
      <c r="E233" s="6">
        <v>6</v>
      </c>
      <c r="F233" s="6">
        <v>6.3</v>
      </c>
      <c r="G233" s="6">
        <f t="shared" si="18"/>
        <v>37.8</v>
      </c>
      <c r="H233" s="6">
        <v>0</v>
      </c>
      <c r="I233" s="6">
        <v>0</v>
      </c>
      <c r="J233" s="6">
        <f t="shared" si="19"/>
        <v>0</v>
      </c>
      <c r="K233" s="9"/>
      <c r="L233" s="6" t="s">
        <v>249</v>
      </c>
      <c r="M233" s="14"/>
      <c r="N233" s="14"/>
      <c r="O233" s="14"/>
      <c r="Q233" s="15"/>
    </row>
    <row r="234" ht="24" customHeight="1" spans="1:15">
      <c r="A234" s="5"/>
      <c r="B234" s="5">
        <v>2</v>
      </c>
      <c r="C234" s="5" t="s">
        <v>250</v>
      </c>
      <c r="D234" s="5" t="s">
        <v>20</v>
      </c>
      <c r="E234" s="6">
        <v>2350</v>
      </c>
      <c r="F234" s="6"/>
      <c r="G234" s="6">
        <v>9991.176</v>
      </c>
      <c r="H234" s="6">
        <v>2180</v>
      </c>
      <c r="I234" s="6"/>
      <c r="J234" s="6">
        <v>9250.404</v>
      </c>
      <c r="K234" s="8">
        <f>ROUND(J234,0)</f>
        <v>9250</v>
      </c>
      <c r="L234" s="5"/>
      <c r="M234" s="11">
        <v>0</v>
      </c>
      <c r="N234" s="12">
        <f>M234</f>
        <v>0</v>
      </c>
      <c r="O234" s="12">
        <f>K234-N234</f>
        <v>9250</v>
      </c>
    </row>
    <row r="235" ht="24" customHeight="1" spans="1:17">
      <c r="A235" s="5"/>
      <c r="B235" s="5"/>
      <c r="C235" s="5"/>
      <c r="D235" s="5" t="s">
        <v>251</v>
      </c>
      <c r="E235" s="6">
        <v>604</v>
      </c>
      <c r="F235" s="6">
        <v>3.5625</v>
      </c>
      <c r="G235" s="6">
        <f>E235*F235</f>
        <v>2151.75</v>
      </c>
      <c r="H235" s="6">
        <v>584</v>
      </c>
      <c r="I235" s="6">
        <v>3.5625</v>
      </c>
      <c r="J235" s="6">
        <f>H235*I235</f>
        <v>2080.5</v>
      </c>
      <c r="K235" s="9"/>
      <c r="L235" s="6" t="s">
        <v>252</v>
      </c>
      <c r="M235" s="14"/>
      <c r="N235" s="14"/>
      <c r="O235" s="14"/>
      <c r="Q235" s="15"/>
    </row>
    <row r="236" ht="24" customHeight="1" spans="1:15">
      <c r="A236" s="5"/>
      <c r="B236" s="5"/>
      <c r="C236" s="5"/>
      <c r="D236" s="5" t="s">
        <v>253</v>
      </c>
      <c r="E236" s="6">
        <v>24</v>
      </c>
      <c r="F236" s="6">
        <v>4.5</v>
      </c>
      <c r="G236" s="6">
        <f>E236*F236</f>
        <v>108</v>
      </c>
      <c r="H236" s="6">
        <v>24</v>
      </c>
      <c r="I236" s="6">
        <v>4.5</v>
      </c>
      <c r="J236" s="6">
        <f>H236*I236</f>
        <v>108</v>
      </c>
      <c r="K236" s="9"/>
      <c r="L236" s="13" t="s">
        <v>22</v>
      </c>
      <c r="M236" s="14"/>
      <c r="N236" s="14"/>
      <c r="O236" s="14"/>
    </row>
    <row r="237" ht="24" customHeight="1" spans="1:17">
      <c r="A237" s="5"/>
      <c r="B237" s="5"/>
      <c r="C237" s="5"/>
      <c r="D237" s="5" t="s">
        <v>254</v>
      </c>
      <c r="E237" s="6">
        <v>1</v>
      </c>
      <c r="F237" s="6">
        <v>0.75</v>
      </c>
      <c r="G237" s="6">
        <f>E237*F237</f>
        <v>0.75</v>
      </c>
      <c r="H237" s="6">
        <v>0</v>
      </c>
      <c r="I237" s="6">
        <v>0</v>
      </c>
      <c r="J237" s="6">
        <f>H237*I237</f>
        <v>0</v>
      </c>
      <c r="K237" s="9"/>
      <c r="L237" s="6" t="s">
        <v>37</v>
      </c>
      <c r="M237" s="14"/>
      <c r="N237" s="14"/>
      <c r="O237" s="14"/>
      <c r="Q237" s="15"/>
    </row>
    <row r="238" ht="24" customHeight="1" spans="1:17">
      <c r="A238" s="5"/>
      <c r="B238" s="5"/>
      <c r="C238" s="5"/>
      <c r="D238" s="5" t="s">
        <v>254</v>
      </c>
      <c r="E238" s="6">
        <v>8</v>
      </c>
      <c r="F238" s="6">
        <v>2.772</v>
      </c>
      <c r="G238" s="6">
        <f>E238*F238</f>
        <v>22.176</v>
      </c>
      <c r="H238" s="6">
        <v>7</v>
      </c>
      <c r="I238" s="6">
        <v>2.772</v>
      </c>
      <c r="J238" s="6">
        <f>H238*I238</f>
        <v>19.404</v>
      </c>
      <c r="K238" s="9"/>
      <c r="L238" s="6" t="s">
        <v>72</v>
      </c>
      <c r="M238" s="14"/>
      <c r="N238" s="14"/>
      <c r="O238" s="14"/>
      <c r="Q238" s="15"/>
    </row>
    <row r="239" ht="24" customHeight="1" spans="1:17">
      <c r="A239" s="5"/>
      <c r="B239" s="5"/>
      <c r="C239" s="5"/>
      <c r="D239" s="5" t="s">
        <v>255</v>
      </c>
      <c r="E239" s="6">
        <v>1713</v>
      </c>
      <c r="F239" s="6">
        <v>4.5</v>
      </c>
      <c r="G239" s="6">
        <f>E239*F239</f>
        <v>7708.5</v>
      </c>
      <c r="H239" s="6">
        <v>1565</v>
      </c>
      <c r="I239" s="6">
        <v>4.5</v>
      </c>
      <c r="J239" s="6">
        <f>H239*I239</f>
        <v>7042.5</v>
      </c>
      <c r="K239" s="9"/>
      <c r="L239" s="6" t="s">
        <v>256</v>
      </c>
      <c r="M239" s="14"/>
      <c r="N239" s="14"/>
      <c r="O239" s="14"/>
      <c r="Q239" s="15"/>
    </row>
    <row r="240" ht="24" customHeight="1" spans="1:15">
      <c r="A240" s="5"/>
      <c r="B240" s="5">
        <v>3</v>
      </c>
      <c r="C240" s="5" t="s">
        <v>257</v>
      </c>
      <c r="D240" s="5" t="s">
        <v>20</v>
      </c>
      <c r="E240" s="6">
        <v>1223</v>
      </c>
      <c r="F240" s="6"/>
      <c r="G240" s="6">
        <v>3152.24</v>
      </c>
      <c r="H240" s="6">
        <v>1207</v>
      </c>
      <c r="I240" s="6"/>
      <c r="J240" s="6">
        <v>3109.63</v>
      </c>
      <c r="K240" s="8">
        <f>ROUND(J240,0)</f>
        <v>3110</v>
      </c>
      <c r="L240" s="5"/>
      <c r="M240" s="11">
        <v>7846</v>
      </c>
      <c r="N240" s="12">
        <f>K240</f>
        <v>3110</v>
      </c>
      <c r="O240" s="12">
        <f>K240-N240</f>
        <v>0</v>
      </c>
    </row>
    <row r="241" ht="24" customHeight="1" spans="1:17">
      <c r="A241" s="5"/>
      <c r="B241" s="5"/>
      <c r="C241" s="5"/>
      <c r="D241" s="5" t="s">
        <v>258</v>
      </c>
      <c r="E241" s="6">
        <v>57</v>
      </c>
      <c r="F241" s="6">
        <v>4.5</v>
      </c>
      <c r="G241" s="6">
        <f t="shared" ref="G241:G246" si="20">E241*F241</f>
        <v>256.5</v>
      </c>
      <c r="H241" s="6">
        <v>55</v>
      </c>
      <c r="I241" s="6">
        <v>4.5</v>
      </c>
      <c r="J241" s="6">
        <f t="shared" ref="J241:J246" si="21">H241*I241</f>
        <v>247.5</v>
      </c>
      <c r="K241" s="9"/>
      <c r="L241" s="6" t="s">
        <v>129</v>
      </c>
      <c r="M241" s="14"/>
      <c r="N241" s="14"/>
      <c r="O241" s="14"/>
      <c r="Q241" s="15"/>
    </row>
    <row r="242" ht="24" customHeight="1" spans="1:17">
      <c r="A242" s="5"/>
      <c r="B242" s="5"/>
      <c r="C242" s="5"/>
      <c r="D242" s="5" t="s">
        <v>259</v>
      </c>
      <c r="E242" s="6">
        <v>174</v>
      </c>
      <c r="F242" s="6">
        <v>2.04</v>
      </c>
      <c r="G242" s="6">
        <f t="shared" si="20"/>
        <v>354.96</v>
      </c>
      <c r="H242" s="6">
        <v>173</v>
      </c>
      <c r="I242" s="6">
        <v>2.04</v>
      </c>
      <c r="J242" s="6">
        <f t="shared" si="21"/>
        <v>352.92</v>
      </c>
      <c r="K242" s="9"/>
      <c r="L242" s="6" t="s">
        <v>72</v>
      </c>
      <c r="M242" s="14"/>
      <c r="N242" s="14"/>
      <c r="O242" s="14"/>
      <c r="Q242" s="15"/>
    </row>
    <row r="243" ht="24" customHeight="1" spans="1:15">
      <c r="A243" s="5"/>
      <c r="B243" s="5"/>
      <c r="C243" s="5"/>
      <c r="D243" s="5" t="s">
        <v>259</v>
      </c>
      <c r="E243" s="6">
        <v>50</v>
      </c>
      <c r="F243" s="6">
        <v>3.08</v>
      </c>
      <c r="G243" s="6">
        <f t="shared" si="20"/>
        <v>154</v>
      </c>
      <c r="H243" s="6">
        <v>50</v>
      </c>
      <c r="I243" s="6">
        <v>3.08</v>
      </c>
      <c r="J243" s="6">
        <f t="shared" si="21"/>
        <v>154</v>
      </c>
      <c r="K243" s="9"/>
      <c r="L243" s="13" t="s">
        <v>22</v>
      </c>
      <c r="M243" s="14"/>
      <c r="N243" s="14"/>
      <c r="O243" s="14"/>
    </row>
    <row r="244" ht="24" customHeight="1" spans="1:17">
      <c r="A244" s="5"/>
      <c r="B244" s="5"/>
      <c r="C244" s="5"/>
      <c r="D244" s="5" t="s">
        <v>259</v>
      </c>
      <c r="E244" s="6">
        <v>12</v>
      </c>
      <c r="F244" s="6">
        <v>4.4</v>
      </c>
      <c r="G244" s="6">
        <f t="shared" si="20"/>
        <v>52.8</v>
      </c>
      <c r="H244" s="6">
        <v>11</v>
      </c>
      <c r="I244" s="6">
        <v>4.4</v>
      </c>
      <c r="J244" s="6">
        <f t="shared" si="21"/>
        <v>48.4</v>
      </c>
      <c r="K244" s="9"/>
      <c r="L244" s="6" t="s">
        <v>72</v>
      </c>
      <c r="M244" s="14"/>
      <c r="N244" s="14"/>
      <c r="O244" s="14"/>
      <c r="Q244" s="15"/>
    </row>
    <row r="245" ht="24" customHeight="1" spans="1:17">
      <c r="A245" s="5"/>
      <c r="B245" s="5"/>
      <c r="C245" s="5"/>
      <c r="D245" s="5" t="s">
        <v>260</v>
      </c>
      <c r="E245" s="6">
        <v>374</v>
      </c>
      <c r="F245" s="6">
        <v>2.97</v>
      </c>
      <c r="G245" s="6">
        <f t="shared" si="20"/>
        <v>1110.78</v>
      </c>
      <c r="H245" s="6">
        <v>373</v>
      </c>
      <c r="I245" s="6">
        <v>2.97</v>
      </c>
      <c r="J245" s="6">
        <f t="shared" si="21"/>
        <v>1107.81</v>
      </c>
      <c r="K245" s="9"/>
      <c r="L245" s="6" t="s">
        <v>72</v>
      </c>
      <c r="M245" s="14"/>
      <c r="N245" s="14"/>
      <c r="O245" s="14"/>
      <c r="Q245" s="15"/>
    </row>
    <row r="246" ht="24" customHeight="1" spans="1:17">
      <c r="A246" s="5"/>
      <c r="B246" s="5"/>
      <c r="C246" s="5"/>
      <c r="D246" s="5" t="s">
        <v>261</v>
      </c>
      <c r="E246" s="6">
        <v>556</v>
      </c>
      <c r="F246" s="6">
        <v>2.2</v>
      </c>
      <c r="G246" s="6">
        <f t="shared" si="20"/>
        <v>1223.2</v>
      </c>
      <c r="H246" s="6">
        <v>545</v>
      </c>
      <c r="I246" s="6">
        <v>2.2</v>
      </c>
      <c r="J246" s="6">
        <f t="shared" si="21"/>
        <v>1199</v>
      </c>
      <c r="K246" s="9"/>
      <c r="L246" s="6" t="s">
        <v>262</v>
      </c>
      <c r="M246" s="14"/>
      <c r="N246" s="14"/>
      <c r="O246" s="14"/>
      <c r="Q246" s="15"/>
    </row>
    <row r="247" ht="24" customHeight="1" spans="1:15">
      <c r="A247" s="5"/>
      <c r="B247" s="5">
        <v>4</v>
      </c>
      <c r="C247" s="5" t="s">
        <v>263</v>
      </c>
      <c r="D247" s="5" t="s">
        <v>20</v>
      </c>
      <c r="E247" s="6">
        <v>7</v>
      </c>
      <c r="F247" s="6"/>
      <c r="G247" s="6">
        <v>84</v>
      </c>
      <c r="H247" s="6">
        <v>7</v>
      </c>
      <c r="I247" s="6"/>
      <c r="J247" s="6">
        <v>84</v>
      </c>
      <c r="K247" s="8">
        <f>ROUND(J247,0)</f>
        <v>84</v>
      </c>
      <c r="L247" s="5"/>
      <c r="M247" s="11">
        <v>0</v>
      </c>
      <c r="N247" s="12">
        <f>M247</f>
        <v>0</v>
      </c>
      <c r="O247" s="12">
        <f>K247-N247</f>
        <v>84</v>
      </c>
    </row>
    <row r="248" ht="24" customHeight="1" spans="1:15">
      <c r="A248" s="5"/>
      <c r="B248" s="5"/>
      <c r="C248" s="5"/>
      <c r="D248" s="5" t="s">
        <v>264</v>
      </c>
      <c r="E248" s="6">
        <v>7</v>
      </c>
      <c r="F248" s="6">
        <v>12</v>
      </c>
      <c r="G248" s="6">
        <f>E248*F248</f>
        <v>84</v>
      </c>
      <c r="H248" s="6">
        <v>7</v>
      </c>
      <c r="I248" s="6">
        <v>12</v>
      </c>
      <c r="J248" s="6">
        <f>H248*I248</f>
        <v>84</v>
      </c>
      <c r="K248" s="9"/>
      <c r="L248" s="13" t="s">
        <v>22</v>
      </c>
      <c r="M248" s="14"/>
      <c r="N248" s="14"/>
      <c r="O248" s="14"/>
    </row>
    <row r="249" ht="24" customHeight="1" spans="1:15">
      <c r="A249" s="5"/>
      <c r="B249" s="5">
        <v>5</v>
      </c>
      <c r="C249" s="5" t="s">
        <v>265</v>
      </c>
      <c r="D249" s="5" t="s">
        <v>20</v>
      </c>
      <c r="E249" s="6">
        <v>87</v>
      </c>
      <c r="F249" s="6"/>
      <c r="G249" s="6">
        <v>1491</v>
      </c>
      <c r="H249" s="6">
        <v>80</v>
      </c>
      <c r="I249" s="6"/>
      <c r="J249" s="6">
        <v>1297.8</v>
      </c>
      <c r="K249" s="8">
        <f>ROUND(J249,0)</f>
        <v>1298</v>
      </c>
      <c r="L249" s="5"/>
      <c r="M249" s="11">
        <v>0</v>
      </c>
      <c r="N249" s="12">
        <f>M249</f>
        <v>0</v>
      </c>
      <c r="O249" s="12">
        <f>K249-N249</f>
        <v>1298</v>
      </c>
    </row>
    <row r="250" ht="24" customHeight="1" spans="1:15">
      <c r="A250" s="5"/>
      <c r="B250" s="5"/>
      <c r="C250" s="5"/>
      <c r="D250" s="5" t="s">
        <v>266</v>
      </c>
      <c r="E250" s="6">
        <v>31</v>
      </c>
      <c r="F250" s="6">
        <v>21</v>
      </c>
      <c r="G250" s="6">
        <f>E250*F250</f>
        <v>651</v>
      </c>
      <c r="H250" s="6">
        <v>31</v>
      </c>
      <c r="I250" s="6">
        <v>21</v>
      </c>
      <c r="J250" s="6">
        <f>H250*I250</f>
        <v>651</v>
      </c>
      <c r="K250" s="9"/>
      <c r="L250" s="13" t="s">
        <v>22</v>
      </c>
      <c r="M250" s="14"/>
      <c r="N250" s="14"/>
      <c r="O250" s="14"/>
    </row>
    <row r="251" ht="24" customHeight="1" spans="1:17">
      <c r="A251" s="5"/>
      <c r="B251" s="5"/>
      <c r="C251" s="5"/>
      <c r="D251" s="5" t="s">
        <v>267</v>
      </c>
      <c r="E251" s="6">
        <v>6</v>
      </c>
      <c r="F251" s="6">
        <v>30</v>
      </c>
      <c r="G251" s="6">
        <f>E251*F251</f>
        <v>180</v>
      </c>
      <c r="H251" s="6">
        <v>0</v>
      </c>
      <c r="I251" s="6">
        <v>0</v>
      </c>
      <c r="J251" s="6">
        <f>H251*I251</f>
        <v>0</v>
      </c>
      <c r="K251" s="9"/>
      <c r="L251" s="6" t="s">
        <v>268</v>
      </c>
      <c r="M251" s="14"/>
      <c r="N251" s="14"/>
      <c r="O251" s="14"/>
      <c r="Q251" s="15"/>
    </row>
    <row r="252" ht="24" customHeight="1" spans="1:17">
      <c r="A252" s="5"/>
      <c r="B252" s="5"/>
      <c r="C252" s="5"/>
      <c r="D252" s="5" t="s">
        <v>269</v>
      </c>
      <c r="E252" s="6">
        <v>50</v>
      </c>
      <c r="F252" s="6">
        <v>13.2</v>
      </c>
      <c r="G252" s="6">
        <f>E252*F252</f>
        <v>660</v>
      </c>
      <c r="H252" s="6">
        <v>49</v>
      </c>
      <c r="I252" s="6">
        <v>13.2</v>
      </c>
      <c r="J252" s="6">
        <f>H252*I252</f>
        <v>646.8</v>
      </c>
      <c r="K252" s="9"/>
      <c r="L252" s="6" t="s">
        <v>72</v>
      </c>
      <c r="M252" s="14"/>
      <c r="N252" s="14"/>
      <c r="O252" s="14"/>
      <c r="Q252" s="15"/>
    </row>
    <row r="253" ht="24" customHeight="1" spans="1:15">
      <c r="A253" s="5"/>
      <c r="B253" s="5">
        <v>6</v>
      </c>
      <c r="C253" s="5" t="s">
        <v>270</v>
      </c>
      <c r="D253" s="5" t="s">
        <v>20</v>
      </c>
      <c r="E253" s="6">
        <v>227</v>
      </c>
      <c r="F253" s="6"/>
      <c r="G253" s="6">
        <v>1200.404</v>
      </c>
      <c r="H253" s="6">
        <v>227</v>
      </c>
      <c r="I253" s="6"/>
      <c r="J253" s="6">
        <v>1200.404</v>
      </c>
      <c r="K253" s="8">
        <f>ROUND(J253,0)</f>
        <v>1200</v>
      </c>
      <c r="L253" s="5"/>
      <c r="M253" s="11">
        <v>0</v>
      </c>
      <c r="N253" s="12">
        <f>M253</f>
        <v>0</v>
      </c>
      <c r="O253" s="12">
        <f>K253-N253</f>
        <v>1200</v>
      </c>
    </row>
    <row r="254" ht="24" customHeight="1" spans="1:15">
      <c r="A254" s="5"/>
      <c r="B254" s="5"/>
      <c r="C254" s="5"/>
      <c r="D254" s="5" t="s">
        <v>271</v>
      </c>
      <c r="E254" s="6">
        <v>54</v>
      </c>
      <c r="F254" s="6">
        <v>5.571</v>
      </c>
      <c r="G254" s="6">
        <f t="shared" ref="G254:G260" si="22">E254*F254</f>
        <v>300.834</v>
      </c>
      <c r="H254" s="6">
        <v>54</v>
      </c>
      <c r="I254" s="6">
        <v>5.571</v>
      </c>
      <c r="J254" s="6">
        <f t="shared" ref="J254:J260" si="23">H254*I254</f>
        <v>300.834</v>
      </c>
      <c r="K254" s="9"/>
      <c r="L254" s="13" t="s">
        <v>22</v>
      </c>
      <c r="M254" s="14"/>
      <c r="N254" s="14"/>
      <c r="O254" s="14"/>
    </row>
    <row r="255" ht="24" customHeight="1" spans="1:15">
      <c r="A255" s="5"/>
      <c r="B255" s="5"/>
      <c r="C255" s="5"/>
      <c r="D255" s="5" t="s">
        <v>272</v>
      </c>
      <c r="E255" s="6">
        <v>19</v>
      </c>
      <c r="F255" s="6">
        <v>5.6015</v>
      </c>
      <c r="G255" s="6">
        <f t="shared" si="22"/>
        <v>106.4285</v>
      </c>
      <c r="H255" s="6">
        <v>19</v>
      </c>
      <c r="I255" s="6">
        <v>5.6015</v>
      </c>
      <c r="J255" s="6">
        <f t="shared" si="23"/>
        <v>106.4285</v>
      </c>
      <c r="K255" s="9"/>
      <c r="L255" s="13" t="s">
        <v>22</v>
      </c>
      <c r="M255" s="14"/>
      <c r="N255" s="14"/>
      <c r="O255" s="14"/>
    </row>
    <row r="256" ht="24" customHeight="1" spans="1:15">
      <c r="A256" s="5"/>
      <c r="B256" s="5"/>
      <c r="C256" s="5"/>
      <c r="D256" s="5" t="s">
        <v>273</v>
      </c>
      <c r="E256" s="6">
        <v>103</v>
      </c>
      <c r="F256" s="6">
        <v>4.92</v>
      </c>
      <c r="G256" s="6">
        <f t="shared" si="22"/>
        <v>506.76</v>
      </c>
      <c r="H256" s="6">
        <v>103</v>
      </c>
      <c r="I256" s="6">
        <v>4.92</v>
      </c>
      <c r="J256" s="6">
        <f t="shared" si="23"/>
        <v>506.76</v>
      </c>
      <c r="K256" s="9"/>
      <c r="L256" s="13" t="s">
        <v>22</v>
      </c>
      <c r="M256" s="14"/>
      <c r="N256" s="14"/>
      <c r="O256" s="14"/>
    </row>
    <row r="257" ht="24" customHeight="1" spans="1:15">
      <c r="A257" s="5"/>
      <c r="B257" s="5"/>
      <c r="C257" s="5"/>
      <c r="D257" s="5" t="s">
        <v>274</v>
      </c>
      <c r="E257" s="6">
        <v>43</v>
      </c>
      <c r="F257" s="6">
        <v>5.445</v>
      </c>
      <c r="G257" s="6">
        <f t="shared" si="22"/>
        <v>234.135</v>
      </c>
      <c r="H257" s="6">
        <v>43</v>
      </c>
      <c r="I257" s="6">
        <v>5.445</v>
      </c>
      <c r="J257" s="6">
        <f t="shared" si="23"/>
        <v>234.135</v>
      </c>
      <c r="K257" s="9"/>
      <c r="L257" s="13" t="s">
        <v>22</v>
      </c>
      <c r="M257" s="14"/>
      <c r="N257" s="14"/>
      <c r="O257" s="14"/>
    </row>
    <row r="258" ht="24" customHeight="1" spans="1:15">
      <c r="A258" s="5"/>
      <c r="B258" s="5"/>
      <c r="C258" s="5"/>
      <c r="D258" s="5" t="s">
        <v>275</v>
      </c>
      <c r="E258" s="6">
        <v>4</v>
      </c>
      <c r="F258" s="6">
        <v>3.96</v>
      </c>
      <c r="G258" s="6">
        <f t="shared" si="22"/>
        <v>15.84</v>
      </c>
      <c r="H258" s="6">
        <v>4</v>
      </c>
      <c r="I258" s="6">
        <v>3.96</v>
      </c>
      <c r="J258" s="6">
        <f t="shared" si="23"/>
        <v>15.84</v>
      </c>
      <c r="K258" s="9"/>
      <c r="L258" s="13" t="s">
        <v>22</v>
      </c>
      <c r="M258" s="14"/>
      <c r="N258" s="14"/>
      <c r="O258" s="14"/>
    </row>
    <row r="259" ht="24" customHeight="1" spans="1:15">
      <c r="A259" s="5"/>
      <c r="B259" s="5"/>
      <c r="C259" s="5"/>
      <c r="D259" s="5" t="s">
        <v>276</v>
      </c>
      <c r="E259" s="6">
        <v>3</v>
      </c>
      <c r="F259" s="6">
        <v>5.5</v>
      </c>
      <c r="G259" s="6">
        <f t="shared" si="22"/>
        <v>16.5</v>
      </c>
      <c r="H259" s="6">
        <v>3</v>
      </c>
      <c r="I259" s="6">
        <v>5.5</v>
      </c>
      <c r="J259" s="6">
        <f t="shared" si="23"/>
        <v>16.5</v>
      </c>
      <c r="K259" s="9"/>
      <c r="L259" s="13" t="s">
        <v>22</v>
      </c>
      <c r="M259" s="14"/>
      <c r="N259" s="14"/>
      <c r="O259" s="14"/>
    </row>
    <row r="260" ht="24" customHeight="1" spans="1:15">
      <c r="A260" s="5"/>
      <c r="B260" s="5"/>
      <c r="C260" s="5"/>
      <c r="D260" s="5" t="s">
        <v>277</v>
      </c>
      <c r="E260" s="6">
        <v>1</v>
      </c>
      <c r="F260" s="6">
        <v>19.9065</v>
      </c>
      <c r="G260" s="6">
        <f t="shared" si="22"/>
        <v>19.9065</v>
      </c>
      <c r="H260" s="6">
        <v>1</v>
      </c>
      <c r="I260" s="6">
        <v>19.9065</v>
      </c>
      <c r="J260" s="6">
        <f t="shared" si="23"/>
        <v>19.9065</v>
      </c>
      <c r="K260" s="9"/>
      <c r="L260" s="13" t="s">
        <v>22</v>
      </c>
      <c r="M260" s="14"/>
      <c r="N260" s="14"/>
      <c r="O260" s="14"/>
    </row>
    <row r="261" ht="24" customHeight="1" spans="1:15">
      <c r="A261" s="5"/>
      <c r="B261" s="5">
        <v>7</v>
      </c>
      <c r="C261" s="5" t="s">
        <v>278</v>
      </c>
      <c r="D261" s="5" t="s">
        <v>20</v>
      </c>
      <c r="E261" s="6">
        <v>138</v>
      </c>
      <c r="F261" s="6"/>
      <c r="G261" s="6">
        <v>816.0252</v>
      </c>
      <c r="H261" s="6">
        <v>0</v>
      </c>
      <c r="I261" s="6"/>
      <c r="J261" s="6">
        <v>0</v>
      </c>
      <c r="K261" s="8">
        <f>ROUND(J261,0)</f>
        <v>0</v>
      </c>
      <c r="L261" s="5"/>
      <c r="M261" s="11">
        <v>0</v>
      </c>
      <c r="N261" s="12">
        <f>M261</f>
        <v>0</v>
      </c>
      <c r="O261" s="12">
        <f>K261-N261</f>
        <v>0</v>
      </c>
    </row>
    <row r="262" ht="24" customHeight="1" spans="1:17">
      <c r="A262" s="5"/>
      <c r="B262" s="5"/>
      <c r="C262" s="5"/>
      <c r="D262" s="5" t="s">
        <v>279</v>
      </c>
      <c r="E262" s="6">
        <v>63</v>
      </c>
      <c r="F262" s="6">
        <v>2.8824</v>
      </c>
      <c r="G262" s="6">
        <f t="shared" ref="G262:G271" si="24">E262*F262</f>
        <v>181.5912</v>
      </c>
      <c r="H262" s="6">
        <v>0</v>
      </c>
      <c r="I262" s="6">
        <v>0</v>
      </c>
      <c r="J262" s="6">
        <f t="shared" ref="J262:J271" si="25">H262*I262</f>
        <v>0</v>
      </c>
      <c r="K262" s="9"/>
      <c r="L262" s="6" t="s">
        <v>280</v>
      </c>
      <c r="M262" s="14"/>
      <c r="N262" s="14"/>
      <c r="O262" s="14"/>
      <c r="Q262" s="15"/>
    </row>
    <row r="263" ht="24" customHeight="1" spans="1:17">
      <c r="A263" s="5"/>
      <c r="B263" s="5"/>
      <c r="C263" s="5"/>
      <c r="D263" s="5" t="s">
        <v>279</v>
      </c>
      <c r="E263" s="6">
        <v>3</v>
      </c>
      <c r="F263" s="6">
        <v>7.206</v>
      </c>
      <c r="G263" s="6">
        <f t="shared" si="24"/>
        <v>21.618</v>
      </c>
      <c r="H263" s="6">
        <v>0</v>
      </c>
      <c r="I263" s="6">
        <v>0</v>
      </c>
      <c r="J263" s="6">
        <f t="shared" si="25"/>
        <v>0</v>
      </c>
      <c r="K263" s="9"/>
      <c r="L263" s="6" t="s">
        <v>281</v>
      </c>
      <c r="M263" s="14"/>
      <c r="N263" s="14"/>
      <c r="O263" s="14"/>
      <c r="Q263" s="15"/>
    </row>
    <row r="264" ht="24" customHeight="1" spans="1:17">
      <c r="A264" s="5"/>
      <c r="B264" s="5"/>
      <c r="C264" s="5"/>
      <c r="D264" s="5" t="s">
        <v>282</v>
      </c>
      <c r="E264" s="6">
        <v>1</v>
      </c>
      <c r="F264" s="6">
        <v>2.496</v>
      </c>
      <c r="G264" s="6">
        <f t="shared" si="24"/>
        <v>2.496</v>
      </c>
      <c r="H264" s="6">
        <v>0</v>
      </c>
      <c r="I264" s="6">
        <v>0</v>
      </c>
      <c r="J264" s="6">
        <f t="shared" si="25"/>
        <v>0</v>
      </c>
      <c r="K264" s="9"/>
      <c r="L264" s="6" t="s">
        <v>64</v>
      </c>
      <c r="M264" s="14"/>
      <c r="N264" s="14"/>
      <c r="O264" s="14"/>
      <c r="Q264" s="15"/>
    </row>
    <row r="265" ht="24" customHeight="1" spans="1:17">
      <c r="A265" s="5"/>
      <c r="B265" s="5"/>
      <c r="C265" s="5"/>
      <c r="D265" s="5" t="s">
        <v>282</v>
      </c>
      <c r="E265" s="6">
        <v>6</v>
      </c>
      <c r="F265" s="6">
        <v>2.8824</v>
      </c>
      <c r="G265" s="6">
        <f t="shared" si="24"/>
        <v>17.2944</v>
      </c>
      <c r="H265" s="6">
        <v>0</v>
      </c>
      <c r="I265" s="6">
        <v>0</v>
      </c>
      <c r="J265" s="6">
        <f t="shared" si="25"/>
        <v>0</v>
      </c>
      <c r="K265" s="9"/>
      <c r="L265" s="6" t="s">
        <v>52</v>
      </c>
      <c r="M265" s="14"/>
      <c r="N265" s="14"/>
      <c r="O265" s="14"/>
      <c r="Q265" s="15"/>
    </row>
    <row r="266" ht="24" customHeight="1" spans="1:17">
      <c r="A266" s="5"/>
      <c r="B266" s="5"/>
      <c r="C266" s="5"/>
      <c r="D266" s="5" t="s">
        <v>282</v>
      </c>
      <c r="E266" s="6">
        <v>30</v>
      </c>
      <c r="F266" s="6">
        <v>6.24</v>
      </c>
      <c r="G266" s="6">
        <f t="shared" si="24"/>
        <v>187.2</v>
      </c>
      <c r="H266" s="6">
        <v>0</v>
      </c>
      <c r="I266" s="6">
        <v>0</v>
      </c>
      <c r="J266" s="6">
        <f t="shared" si="25"/>
        <v>0</v>
      </c>
      <c r="K266" s="9"/>
      <c r="L266" s="6" t="s">
        <v>283</v>
      </c>
      <c r="M266" s="14"/>
      <c r="N266" s="14"/>
      <c r="O266" s="14"/>
      <c r="Q266" s="15"/>
    </row>
    <row r="267" ht="24" customHeight="1" spans="1:17">
      <c r="A267" s="5"/>
      <c r="B267" s="5"/>
      <c r="C267" s="5"/>
      <c r="D267" s="5" t="s">
        <v>282</v>
      </c>
      <c r="E267" s="6">
        <v>8</v>
      </c>
      <c r="F267" s="6">
        <v>7.206</v>
      </c>
      <c r="G267" s="6">
        <f t="shared" si="24"/>
        <v>57.648</v>
      </c>
      <c r="H267" s="6">
        <v>0</v>
      </c>
      <c r="I267" s="6">
        <v>0</v>
      </c>
      <c r="J267" s="6">
        <f t="shared" si="25"/>
        <v>0</v>
      </c>
      <c r="K267" s="9"/>
      <c r="L267" s="6" t="s">
        <v>284</v>
      </c>
      <c r="M267" s="14"/>
      <c r="N267" s="14"/>
      <c r="O267" s="14"/>
      <c r="Q267" s="15"/>
    </row>
    <row r="268" ht="24" customHeight="1" spans="1:17">
      <c r="A268" s="5"/>
      <c r="B268" s="5"/>
      <c r="C268" s="5"/>
      <c r="D268" s="5" t="s">
        <v>285</v>
      </c>
      <c r="E268" s="6">
        <v>12</v>
      </c>
      <c r="F268" s="6">
        <v>7.336</v>
      </c>
      <c r="G268" s="6">
        <f t="shared" si="24"/>
        <v>88.032</v>
      </c>
      <c r="H268" s="6">
        <v>0</v>
      </c>
      <c r="I268" s="6">
        <v>0</v>
      </c>
      <c r="J268" s="6">
        <f t="shared" si="25"/>
        <v>0</v>
      </c>
      <c r="K268" s="9"/>
      <c r="L268" s="6" t="s">
        <v>286</v>
      </c>
      <c r="M268" s="14"/>
      <c r="N268" s="14"/>
      <c r="O268" s="14"/>
      <c r="Q268" s="15"/>
    </row>
    <row r="269" ht="24" customHeight="1" spans="1:17">
      <c r="A269" s="5"/>
      <c r="B269" s="5"/>
      <c r="C269" s="5"/>
      <c r="D269" s="5" t="s">
        <v>287</v>
      </c>
      <c r="E269" s="6">
        <v>8</v>
      </c>
      <c r="F269" s="6">
        <v>19.0713</v>
      </c>
      <c r="G269" s="6">
        <f t="shared" si="24"/>
        <v>152.5704</v>
      </c>
      <c r="H269" s="6">
        <v>0</v>
      </c>
      <c r="I269" s="6">
        <v>0</v>
      </c>
      <c r="J269" s="6">
        <f t="shared" si="25"/>
        <v>0</v>
      </c>
      <c r="K269" s="9"/>
      <c r="L269" s="6" t="s">
        <v>284</v>
      </c>
      <c r="M269" s="14"/>
      <c r="N269" s="14"/>
      <c r="O269" s="14"/>
      <c r="Q269" s="15"/>
    </row>
    <row r="270" ht="24" customHeight="1" spans="1:17">
      <c r="A270" s="5"/>
      <c r="B270" s="5"/>
      <c r="C270" s="5"/>
      <c r="D270" s="5" t="s">
        <v>288</v>
      </c>
      <c r="E270" s="6">
        <v>1</v>
      </c>
      <c r="F270" s="6">
        <v>11.2392</v>
      </c>
      <c r="G270" s="6">
        <f t="shared" si="24"/>
        <v>11.2392</v>
      </c>
      <c r="H270" s="6">
        <v>0</v>
      </c>
      <c r="I270" s="6">
        <v>0</v>
      </c>
      <c r="J270" s="6">
        <f t="shared" si="25"/>
        <v>0</v>
      </c>
      <c r="K270" s="9"/>
      <c r="L270" s="6" t="s">
        <v>64</v>
      </c>
      <c r="M270" s="14"/>
      <c r="N270" s="14"/>
      <c r="O270" s="14"/>
      <c r="Q270" s="15"/>
    </row>
    <row r="271" ht="24" customHeight="1" spans="1:17">
      <c r="A271" s="5"/>
      <c r="B271" s="5"/>
      <c r="C271" s="5"/>
      <c r="D271" s="5" t="s">
        <v>288</v>
      </c>
      <c r="E271" s="6">
        <v>6</v>
      </c>
      <c r="F271" s="6">
        <v>16.056</v>
      </c>
      <c r="G271" s="6">
        <f t="shared" si="24"/>
        <v>96.336</v>
      </c>
      <c r="H271" s="6">
        <v>0</v>
      </c>
      <c r="I271" s="6">
        <v>0</v>
      </c>
      <c r="J271" s="6">
        <f t="shared" si="25"/>
        <v>0</v>
      </c>
      <c r="K271" s="9"/>
      <c r="L271" s="6" t="s">
        <v>52</v>
      </c>
      <c r="M271" s="14"/>
      <c r="N271" s="14"/>
      <c r="O271" s="14"/>
      <c r="Q271" s="15"/>
    </row>
    <row r="272" ht="24" customHeight="1" spans="1:15">
      <c r="A272" s="5"/>
      <c r="B272" s="5">
        <v>8</v>
      </c>
      <c r="C272" s="5" t="s">
        <v>289</v>
      </c>
      <c r="D272" s="5" t="s">
        <v>20</v>
      </c>
      <c r="E272" s="6">
        <v>25</v>
      </c>
      <c r="F272" s="6"/>
      <c r="G272" s="6">
        <v>394</v>
      </c>
      <c r="H272" s="6">
        <v>0</v>
      </c>
      <c r="I272" s="6"/>
      <c r="J272" s="6">
        <v>0</v>
      </c>
      <c r="K272" s="8">
        <f>ROUND(J272,0)</f>
        <v>0</v>
      </c>
      <c r="L272" s="5"/>
      <c r="M272" s="11">
        <v>0</v>
      </c>
      <c r="N272" s="12">
        <f>M272</f>
        <v>0</v>
      </c>
      <c r="O272" s="12">
        <f>K272-N272</f>
        <v>0</v>
      </c>
    </row>
    <row r="273" ht="24" customHeight="1" spans="1:17">
      <c r="A273" s="5"/>
      <c r="B273" s="5"/>
      <c r="C273" s="5"/>
      <c r="D273" s="5" t="s">
        <v>290</v>
      </c>
      <c r="E273" s="6">
        <v>2</v>
      </c>
      <c r="F273" s="6">
        <v>12</v>
      </c>
      <c r="G273" s="6">
        <f>E273*F273</f>
        <v>24</v>
      </c>
      <c r="H273" s="6">
        <v>0</v>
      </c>
      <c r="I273" s="6">
        <v>0</v>
      </c>
      <c r="J273" s="6">
        <f>H273*I273</f>
        <v>0</v>
      </c>
      <c r="K273" s="9"/>
      <c r="L273" s="6" t="s">
        <v>291</v>
      </c>
      <c r="M273" s="14"/>
      <c r="N273" s="14"/>
      <c r="O273" s="14"/>
      <c r="Q273" s="15"/>
    </row>
    <row r="274" ht="24" customHeight="1" spans="1:17">
      <c r="A274" s="5"/>
      <c r="B274" s="5"/>
      <c r="C274" s="5"/>
      <c r="D274" s="5" t="s">
        <v>290</v>
      </c>
      <c r="E274" s="6">
        <v>15</v>
      </c>
      <c r="F274" s="6">
        <v>14</v>
      </c>
      <c r="G274" s="6">
        <f>E274*F274</f>
        <v>210</v>
      </c>
      <c r="H274" s="6">
        <v>0</v>
      </c>
      <c r="I274" s="6">
        <v>0</v>
      </c>
      <c r="J274" s="6">
        <f>H274*I274</f>
        <v>0</v>
      </c>
      <c r="K274" s="9"/>
      <c r="L274" s="6" t="s">
        <v>292</v>
      </c>
      <c r="M274" s="14"/>
      <c r="N274" s="14"/>
      <c r="O274" s="14"/>
      <c r="Q274" s="15"/>
    </row>
    <row r="275" ht="24" customHeight="1" spans="1:17">
      <c r="A275" s="5"/>
      <c r="B275" s="5"/>
      <c r="C275" s="5"/>
      <c r="D275" s="5" t="s">
        <v>290</v>
      </c>
      <c r="E275" s="6">
        <v>8</v>
      </c>
      <c r="F275" s="6">
        <v>20</v>
      </c>
      <c r="G275" s="6">
        <f>E275*F275</f>
        <v>160</v>
      </c>
      <c r="H275" s="6">
        <v>0</v>
      </c>
      <c r="I275" s="6">
        <v>0</v>
      </c>
      <c r="J275" s="6">
        <f>H275*I275</f>
        <v>0</v>
      </c>
      <c r="K275" s="9"/>
      <c r="L275" s="6" t="s">
        <v>284</v>
      </c>
      <c r="M275" s="14"/>
      <c r="N275" s="14"/>
      <c r="O275" s="14"/>
      <c r="Q275" s="15"/>
    </row>
    <row r="276" ht="24" customHeight="1" spans="1:15">
      <c r="A276" s="5"/>
      <c r="B276" s="5">
        <v>9</v>
      </c>
      <c r="C276" s="5" t="s">
        <v>293</v>
      </c>
      <c r="D276" s="5" t="s">
        <v>20</v>
      </c>
      <c r="E276" s="6">
        <v>5</v>
      </c>
      <c r="F276" s="6"/>
      <c r="G276" s="6">
        <v>44.0446</v>
      </c>
      <c r="H276" s="6">
        <v>4</v>
      </c>
      <c r="I276" s="6"/>
      <c r="J276" s="6">
        <v>14.0446</v>
      </c>
      <c r="K276" s="8">
        <f>ROUND(J276,0)</f>
        <v>14</v>
      </c>
      <c r="L276" s="5"/>
      <c r="M276" s="11">
        <v>0</v>
      </c>
      <c r="N276" s="12">
        <v>0</v>
      </c>
      <c r="O276" s="12">
        <f>K276-N276</f>
        <v>14</v>
      </c>
    </row>
    <row r="277" ht="24" customHeight="1" spans="1:15">
      <c r="A277" s="5"/>
      <c r="B277" s="5"/>
      <c r="C277" s="5"/>
      <c r="D277" s="5" t="s">
        <v>294</v>
      </c>
      <c r="E277" s="6">
        <v>2</v>
      </c>
      <c r="F277" s="6">
        <v>2.4504</v>
      </c>
      <c r="G277" s="6">
        <f>E277*F277</f>
        <v>4.9008</v>
      </c>
      <c r="H277" s="6">
        <v>2</v>
      </c>
      <c r="I277" s="6">
        <v>2.4504</v>
      </c>
      <c r="J277" s="6">
        <f>H277*I277</f>
        <v>4.9008</v>
      </c>
      <c r="K277" s="9"/>
      <c r="L277" s="13" t="s">
        <v>22</v>
      </c>
      <c r="M277" s="14"/>
      <c r="N277" s="14"/>
      <c r="O277" s="14"/>
    </row>
    <row r="278" ht="24" customHeight="1" spans="1:15">
      <c r="A278" s="5"/>
      <c r="B278" s="5"/>
      <c r="C278" s="5"/>
      <c r="D278" s="5" t="s">
        <v>295</v>
      </c>
      <c r="E278" s="6">
        <v>2</v>
      </c>
      <c r="F278" s="6">
        <v>4.5719</v>
      </c>
      <c r="G278" s="6">
        <f>E278*F278</f>
        <v>9.1438</v>
      </c>
      <c r="H278" s="6">
        <v>2</v>
      </c>
      <c r="I278" s="6">
        <v>4.5719</v>
      </c>
      <c r="J278" s="6">
        <f>H278*I278</f>
        <v>9.1438</v>
      </c>
      <c r="K278" s="9"/>
      <c r="L278" s="13" t="s">
        <v>22</v>
      </c>
      <c r="M278" s="14"/>
      <c r="N278" s="14"/>
      <c r="O278" s="14"/>
    </row>
    <row r="279" ht="24" customHeight="1" spans="1:17">
      <c r="A279" s="5"/>
      <c r="B279" s="5"/>
      <c r="C279" s="5"/>
      <c r="D279" s="5" t="s">
        <v>296</v>
      </c>
      <c r="E279" s="6">
        <v>1</v>
      </c>
      <c r="F279" s="6">
        <v>30</v>
      </c>
      <c r="G279" s="6">
        <f>E279*F279</f>
        <v>30</v>
      </c>
      <c r="H279" s="6">
        <v>0</v>
      </c>
      <c r="I279" s="6">
        <v>0</v>
      </c>
      <c r="J279" s="6">
        <f>H279*I279</f>
        <v>0</v>
      </c>
      <c r="K279" s="9"/>
      <c r="L279" s="6" t="s">
        <v>297</v>
      </c>
      <c r="M279" s="14"/>
      <c r="N279" s="14"/>
      <c r="O279" s="14"/>
      <c r="Q279" s="15"/>
    </row>
    <row r="280" ht="24" customHeight="1" spans="1:15">
      <c r="A280" s="5"/>
      <c r="B280" s="5">
        <v>10</v>
      </c>
      <c r="C280" s="5" t="s">
        <v>298</v>
      </c>
      <c r="D280" s="5" t="s">
        <v>20</v>
      </c>
      <c r="E280" s="6">
        <v>475</v>
      </c>
      <c r="F280" s="6"/>
      <c r="G280" s="6">
        <v>2375.1791</v>
      </c>
      <c r="H280" s="6">
        <v>471</v>
      </c>
      <c r="I280" s="6"/>
      <c r="J280" s="6">
        <v>2355.77213</v>
      </c>
      <c r="K280" s="8">
        <f>ROUND(J280,0)</f>
        <v>2356</v>
      </c>
      <c r="L280" s="5"/>
      <c r="M280" s="11">
        <v>1046</v>
      </c>
      <c r="N280" s="12">
        <f>M280</f>
        <v>1046</v>
      </c>
      <c r="O280" s="12">
        <f>K280-N280</f>
        <v>1310</v>
      </c>
    </row>
    <row r="281" ht="24" customHeight="1" spans="1:15">
      <c r="A281" s="5"/>
      <c r="B281" s="5"/>
      <c r="C281" s="5"/>
      <c r="D281" s="5" t="s">
        <v>299</v>
      </c>
      <c r="E281" s="6">
        <v>1</v>
      </c>
      <c r="F281" s="6">
        <v>5.67</v>
      </c>
      <c r="G281" s="6">
        <f t="shared" ref="G281:G302" si="26">E281*F281</f>
        <v>5.67</v>
      </c>
      <c r="H281" s="6">
        <v>1</v>
      </c>
      <c r="I281" s="6">
        <v>5.67</v>
      </c>
      <c r="J281" s="6">
        <f t="shared" ref="J281:J302" si="27">H281*I281</f>
        <v>5.67</v>
      </c>
      <c r="K281" s="9"/>
      <c r="L281" s="13" t="s">
        <v>22</v>
      </c>
      <c r="M281" s="14"/>
      <c r="N281" s="14"/>
      <c r="O281" s="14"/>
    </row>
    <row r="282" ht="24" customHeight="1" spans="1:15">
      <c r="A282" s="5"/>
      <c r="B282" s="5"/>
      <c r="C282" s="5"/>
      <c r="D282" s="5" t="s">
        <v>300</v>
      </c>
      <c r="E282" s="6">
        <v>1</v>
      </c>
      <c r="F282" s="6">
        <v>3.088</v>
      </c>
      <c r="G282" s="6">
        <f t="shared" si="26"/>
        <v>3.088</v>
      </c>
      <c r="H282" s="6">
        <v>1</v>
      </c>
      <c r="I282" s="6">
        <v>3.08775</v>
      </c>
      <c r="J282" s="6">
        <f t="shared" si="27"/>
        <v>3.08775</v>
      </c>
      <c r="K282" s="9"/>
      <c r="L282" s="13" t="s">
        <v>22</v>
      </c>
      <c r="M282" s="14"/>
      <c r="N282" s="14"/>
      <c r="O282" s="14"/>
    </row>
    <row r="283" ht="24" customHeight="1" spans="1:17">
      <c r="A283" s="5"/>
      <c r="B283" s="5"/>
      <c r="C283" s="5"/>
      <c r="D283" s="5" t="s">
        <v>301</v>
      </c>
      <c r="E283" s="6">
        <v>2</v>
      </c>
      <c r="F283" s="6">
        <v>6.13</v>
      </c>
      <c r="G283" s="6">
        <f t="shared" si="26"/>
        <v>12.26</v>
      </c>
      <c r="H283" s="6">
        <v>1</v>
      </c>
      <c r="I283" s="6">
        <v>6.13</v>
      </c>
      <c r="J283" s="6">
        <f t="shared" si="27"/>
        <v>6.13</v>
      </c>
      <c r="K283" s="9"/>
      <c r="L283" s="6" t="s">
        <v>37</v>
      </c>
      <c r="M283" s="14"/>
      <c r="N283" s="14"/>
      <c r="O283" s="14"/>
      <c r="Q283" s="15"/>
    </row>
    <row r="284" ht="24" customHeight="1" spans="1:15">
      <c r="A284" s="5"/>
      <c r="B284" s="5"/>
      <c r="C284" s="5"/>
      <c r="D284" s="5" t="s">
        <v>302</v>
      </c>
      <c r="E284" s="6">
        <v>2</v>
      </c>
      <c r="F284" s="6">
        <v>2.5862</v>
      </c>
      <c r="G284" s="6">
        <f t="shared" si="26"/>
        <v>5.1724</v>
      </c>
      <c r="H284" s="6">
        <v>2</v>
      </c>
      <c r="I284" s="6">
        <v>2.58384</v>
      </c>
      <c r="J284" s="6">
        <f t="shared" si="27"/>
        <v>5.16768</v>
      </c>
      <c r="K284" s="9"/>
      <c r="L284" s="13" t="s">
        <v>22</v>
      </c>
      <c r="M284" s="14"/>
      <c r="N284" s="14"/>
      <c r="O284" s="14"/>
    </row>
    <row r="285" ht="24" customHeight="1" spans="1:15">
      <c r="A285" s="5"/>
      <c r="B285" s="5"/>
      <c r="C285" s="5"/>
      <c r="D285" s="5" t="s">
        <v>302</v>
      </c>
      <c r="E285" s="6">
        <v>1</v>
      </c>
      <c r="F285" s="6">
        <v>6.4656</v>
      </c>
      <c r="G285" s="6">
        <f t="shared" si="26"/>
        <v>6.4656</v>
      </c>
      <c r="H285" s="6">
        <v>1</v>
      </c>
      <c r="I285" s="6">
        <v>6.4656</v>
      </c>
      <c r="J285" s="6">
        <f t="shared" si="27"/>
        <v>6.4656</v>
      </c>
      <c r="K285" s="9"/>
      <c r="L285" s="13" t="s">
        <v>22</v>
      </c>
      <c r="M285" s="14"/>
      <c r="N285" s="14"/>
      <c r="O285" s="14"/>
    </row>
    <row r="286" ht="24" customHeight="1" spans="1:17">
      <c r="A286" s="5"/>
      <c r="B286" s="5"/>
      <c r="C286" s="5"/>
      <c r="D286" s="5" t="s">
        <v>303</v>
      </c>
      <c r="E286" s="6">
        <v>97</v>
      </c>
      <c r="F286" s="6">
        <v>3.57</v>
      </c>
      <c r="G286" s="6">
        <f t="shared" si="26"/>
        <v>346.29</v>
      </c>
      <c r="H286" s="6">
        <v>95</v>
      </c>
      <c r="I286" s="6">
        <v>3.57</v>
      </c>
      <c r="J286" s="6">
        <f t="shared" si="27"/>
        <v>339.15</v>
      </c>
      <c r="K286" s="9"/>
      <c r="L286" s="6" t="s">
        <v>304</v>
      </c>
      <c r="M286" s="14"/>
      <c r="N286" s="14"/>
      <c r="O286" s="14"/>
      <c r="Q286" s="15"/>
    </row>
    <row r="287" ht="24" customHeight="1" spans="1:17">
      <c r="A287" s="5"/>
      <c r="B287" s="5"/>
      <c r="C287" s="5"/>
      <c r="D287" s="5" t="s">
        <v>303</v>
      </c>
      <c r="E287" s="6">
        <v>6</v>
      </c>
      <c r="F287" s="6">
        <v>6.132</v>
      </c>
      <c r="G287" s="6">
        <f t="shared" si="26"/>
        <v>36.792</v>
      </c>
      <c r="H287" s="6">
        <v>5</v>
      </c>
      <c r="I287" s="6">
        <v>6.132</v>
      </c>
      <c r="J287" s="6">
        <f t="shared" si="27"/>
        <v>30.66</v>
      </c>
      <c r="K287" s="9"/>
      <c r="L287" s="6" t="s">
        <v>37</v>
      </c>
      <c r="M287" s="14"/>
      <c r="N287" s="14"/>
      <c r="O287" s="14"/>
      <c r="Q287" s="15"/>
    </row>
    <row r="288" ht="24" customHeight="1" spans="1:15">
      <c r="A288" s="5"/>
      <c r="B288" s="5"/>
      <c r="C288" s="5"/>
      <c r="D288" s="5" t="s">
        <v>305</v>
      </c>
      <c r="E288" s="6">
        <v>1</v>
      </c>
      <c r="F288" s="6">
        <v>6.132</v>
      </c>
      <c r="G288" s="6">
        <f t="shared" si="26"/>
        <v>6.132</v>
      </c>
      <c r="H288" s="6">
        <v>1</v>
      </c>
      <c r="I288" s="6">
        <v>6.132</v>
      </c>
      <c r="J288" s="6">
        <f t="shared" si="27"/>
        <v>6.132</v>
      </c>
      <c r="K288" s="9"/>
      <c r="L288" s="13" t="s">
        <v>22</v>
      </c>
      <c r="M288" s="14"/>
      <c r="N288" s="14"/>
      <c r="O288" s="14"/>
    </row>
    <row r="289" ht="24" customHeight="1" spans="1:15">
      <c r="A289" s="5"/>
      <c r="B289" s="5"/>
      <c r="C289" s="5"/>
      <c r="D289" s="5" t="s">
        <v>306</v>
      </c>
      <c r="E289" s="6">
        <v>33</v>
      </c>
      <c r="F289" s="6">
        <v>3.57</v>
      </c>
      <c r="G289" s="6">
        <f t="shared" si="26"/>
        <v>117.81</v>
      </c>
      <c r="H289" s="6">
        <v>33</v>
      </c>
      <c r="I289" s="6">
        <v>3.57</v>
      </c>
      <c r="J289" s="6">
        <f t="shared" si="27"/>
        <v>117.81</v>
      </c>
      <c r="K289" s="9"/>
      <c r="L289" s="13" t="s">
        <v>22</v>
      </c>
      <c r="M289" s="14"/>
      <c r="N289" s="14"/>
      <c r="O289" s="14"/>
    </row>
    <row r="290" ht="24" customHeight="1" spans="1:15">
      <c r="A290" s="5"/>
      <c r="B290" s="5"/>
      <c r="C290" s="5"/>
      <c r="D290" s="5" t="s">
        <v>307</v>
      </c>
      <c r="E290" s="6">
        <v>13</v>
      </c>
      <c r="F290" s="6">
        <v>3.7725</v>
      </c>
      <c r="G290" s="6">
        <f t="shared" si="26"/>
        <v>49.0425</v>
      </c>
      <c r="H290" s="6">
        <v>13</v>
      </c>
      <c r="I290" s="6">
        <v>3.7725</v>
      </c>
      <c r="J290" s="6">
        <f t="shared" si="27"/>
        <v>49.0425</v>
      </c>
      <c r="K290" s="9"/>
      <c r="L290" s="13" t="s">
        <v>22</v>
      </c>
      <c r="M290" s="14"/>
      <c r="N290" s="14"/>
      <c r="O290" s="14"/>
    </row>
    <row r="291" ht="24" customHeight="1" spans="1:15">
      <c r="A291" s="5"/>
      <c r="B291" s="5"/>
      <c r="C291" s="5"/>
      <c r="D291" s="5" t="s">
        <v>308</v>
      </c>
      <c r="E291" s="6">
        <v>16</v>
      </c>
      <c r="F291" s="6">
        <v>3.7725</v>
      </c>
      <c r="G291" s="6">
        <f t="shared" si="26"/>
        <v>60.36</v>
      </c>
      <c r="H291" s="6">
        <v>16</v>
      </c>
      <c r="I291" s="6">
        <v>3.7725</v>
      </c>
      <c r="J291" s="6">
        <f t="shared" si="27"/>
        <v>60.36</v>
      </c>
      <c r="K291" s="9"/>
      <c r="L291" s="13" t="s">
        <v>22</v>
      </c>
      <c r="M291" s="14"/>
      <c r="N291" s="14"/>
      <c r="O291" s="14"/>
    </row>
    <row r="292" ht="24" customHeight="1" spans="1:15">
      <c r="A292" s="5"/>
      <c r="B292" s="5"/>
      <c r="C292" s="5"/>
      <c r="D292" s="5" t="s">
        <v>309</v>
      </c>
      <c r="E292" s="6">
        <v>1</v>
      </c>
      <c r="F292" s="6">
        <v>4.3815</v>
      </c>
      <c r="G292" s="6">
        <f t="shared" si="26"/>
        <v>4.3815</v>
      </c>
      <c r="H292" s="6">
        <v>1</v>
      </c>
      <c r="I292" s="6">
        <v>4.3815</v>
      </c>
      <c r="J292" s="6">
        <f t="shared" si="27"/>
        <v>4.3815</v>
      </c>
      <c r="K292" s="9"/>
      <c r="L292" s="13" t="s">
        <v>22</v>
      </c>
      <c r="M292" s="14"/>
      <c r="N292" s="14"/>
      <c r="O292" s="14"/>
    </row>
    <row r="293" ht="24" customHeight="1" spans="1:15">
      <c r="A293" s="5"/>
      <c r="B293" s="5"/>
      <c r="C293" s="5"/>
      <c r="D293" s="5" t="s">
        <v>310</v>
      </c>
      <c r="E293" s="6">
        <v>22</v>
      </c>
      <c r="F293" s="6">
        <v>3.99</v>
      </c>
      <c r="G293" s="6">
        <f t="shared" si="26"/>
        <v>87.78</v>
      </c>
      <c r="H293" s="6">
        <v>22</v>
      </c>
      <c r="I293" s="6">
        <v>3.99</v>
      </c>
      <c r="J293" s="6">
        <f t="shared" si="27"/>
        <v>87.78</v>
      </c>
      <c r="K293" s="9"/>
      <c r="L293" s="13" t="s">
        <v>22</v>
      </c>
      <c r="M293" s="14"/>
      <c r="N293" s="14"/>
      <c r="O293" s="14"/>
    </row>
    <row r="294" ht="24" customHeight="1" spans="1:15">
      <c r="A294" s="5"/>
      <c r="B294" s="5"/>
      <c r="C294" s="5"/>
      <c r="D294" s="5" t="s">
        <v>311</v>
      </c>
      <c r="E294" s="6">
        <v>5</v>
      </c>
      <c r="F294" s="6">
        <v>9.195</v>
      </c>
      <c r="G294" s="6">
        <f t="shared" si="26"/>
        <v>45.975</v>
      </c>
      <c r="H294" s="6">
        <v>5</v>
      </c>
      <c r="I294" s="6">
        <v>9.195</v>
      </c>
      <c r="J294" s="6">
        <f t="shared" si="27"/>
        <v>45.975</v>
      </c>
      <c r="K294" s="9"/>
      <c r="L294" s="13" t="s">
        <v>22</v>
      </c>
      <c r="M294" s="14"/>
      <c r="N294" s="14"/>
      <c r="O294" s="14"/>
    </row>
    <row r="295" ht="24" customHeight="1" spans="1:15">
      <c r="A295" s="5"/>
      <c r="B295" s="5"/>
      <c r="C295" s="5"/>
      <c r="D295" s="5" t="s">
        <v>312</v>
      </c>
      <c r="E295" s="6">
        <v>4</v>
      </c>
      <c r="F295" s="6">
        <v>7.514</v>
      </c>
      <c r="G295" s="6">
        <f t="shared" si="26"/>
        <v>30.056</v>
      </c>
      <c r="H295" s="6">
        <v>4</v>
      </c>
      <c r="I295" s="6">
        <v>7.514</v>
      </c>
      <c r="J295" s="6">
        <f t="shared" si="27"/>
        <v>30.056</v>
      </c>
      <c r="K295" s="9"/>
      <c r="L295" s="13" t="s">
        <v>22</v>
      </c>
      <c r="M295" s="14"/>
      <c r="N295" s="14"/>
      <c r="O295" s="14"/>
    </row>
    <row r="296" ht="24" customHeight="1" spans="1:15">
      <c r="A296" s="5"/>
      <c r="B296" s="5"/>
      <c r="C296" s="5"/>
      <c r="D296" s="5" t="s">
        <v>313</v>
      </c>
      <c r="E296" s="6">
        <v>1</v>
      </c>
      <c r="F296" s="6">
        <v>5.5385</v>
      </c>
      <c r="G296" s="6">
        <f t="shared" si="26"/>
        <v>5.5385</v>
      </c>
      <c r="H296" s="6">
        <v>1</v>
      </c>
      <c r="I296" s="6">
        <v>5.5385</v>
      </c>
      <c r="J296" s="6">
        <f t="shared" si="27"/>
        <v>5.5385</v>
      </c>
      <c r="K296" s="9"/>
      <c r="L296" s="13" t="s">
        <v>22</v>
      </c>
      <c r="M296" s="14"/>
      <c r="N296" s="14"/>
      <c r="O296" s="14"/>
    </row>
    <row r="297" ht="24" customHeight="1" spans="1:15">
      <c r="A297" s="5"/>
      <c r="B297" s="5"/>
      <c r="C297" s="5"/>
      <c r="D297" s="5" t="s">
        <v>314</v>
      </c>
      <c r="E297" s="6">
        <v>1</v>
      </c>
      <c r="F297" s="6">
        <v>19.8</v>
      </c>
      <c r="G297" s="6">
        <f t="shared" si="26"/>
        <v>19.8</v>
      </c>
      <c r="H297" s="6">
        <v>1</v>
      </c>
      <c r="I297" s="6">
        <v>19.8</v>
      </c>
      <c r="J297" s="6">
        <f t="shared" si="27"/>
        <v>19.8</v>
      </c>
      <c r="K297" s="9"/>
      <c r="L297" s="13" t="s">
        <v>22</v>
      </c>
      <c r="M297" s="14"/>
      <c r="N297" s="14"/>
      <c r="O297" s="14"/>
    </row>
    <row r="298" ht="24" customHeight="1" spans="1:15">
      <c r="A298" s="5"/>
      <c r="B298" s="5"/>
      <c r="C298" s="5"/>
      <c r="D298" s="5" t="s">
        <v>315</v>
      </c>
      <c r="E298" s="6">
        <v>52</v>
      </c>
      <c r="F298" s="6">
        <v>4.95</v>
      </c>
      <c r="G298" s="6">
        <f t="shared" si="26"/>
        <v>257.4</v>
      </c>
      <c r="H298" s="6">
        <v>52</v>
      </c>
      <c r="I298" s="6">
        <v>4.95</v>
      </c>
      <c r="J298" s="6">
        <f t="shared" si="27"/>
        <v>257.4</v>
      </c>
      <c r="K298" s="9"/>
      <c r="L298" s="13" t="s">
        <v>22</v>
      </c>
      <c r="M298" s="14"/>
      <c r="N298" s="14"/>
      <c r="O298" s="14"/>
    </row>
    <row r="299" ht="24" customHeight="1" spans="1:15">
      <c r="A299" s="5"/>
      <c r="B299" s="5"/>
      <c r="C299" s="5"/>
      <c r="D299" s="5" t="s">
        <v>316</v>
      </c>
      <c r="E299" s="6">
        <v>207</v>
      </c>
      <c r="F299" s="6">
        <v>5.4</v>
      </c>
      <c r="G299" s="6">
        <f t="shared" si="26"/>
        <v>1117.8</v>
      </c>
      <c r="H299" s="6">
        <v>207</v>
      </c>
      <c r="I299" s="6">
        <v>5.4</v>
      </c>
      <c r="J299" s="6">
        <f t="shared" si="27"/>
        <v>1117.8</v>
      </c>
      <c r="K299" s="9"/>
      <c r="L299" s="13" t="s">
        <v>22</v>
      </c>
      <c r="M299" s="14"/>
      <c r="N299" s="14"/>
      <c r="O299" s="14"/>
    </row>
    <row r="300" ht="24" customHeight="1" spans="1:15">
      <c r="A300" s="5"/>
      <c r="B300" s="5"/>
      <c r="C300" s="5"/>
      <c r="D300" s="5" t="s">
        <v>317</v>
      </c>
      <c r="E300" s="6">
        <v>2</v>
      </c>
      <c r="F300" s="6">
        <v>13.2</v>
      </c>
      <c r="G300" s="6">
        <f t="shared" si="26"/>
        <v>26.4</v>
      </c>
      <c r="H300" s="6">
        <v>2</v>
      </c>
      <c r="I300" s="6">
        <v>13.2</v>
      </c>
      <c r="J300" s="6">
        <f t="shared" si="27"/>
        <v>26.4</v>
      </c>
      <c r="K300" s="9"/>
      <c r="L300" s="13" t="s">
        <v>22</v>
      </c>
      <c r="M300" s="14"/>
      <c r="N300" s="14"/>
      <c r="O300" s="14"/>
    </row>
    <row r="301" ht="24" customHeight="1" spans="1:15">
      <c r="A301" s="5"/>
      <c r="B301" s="5"/>
      <c r="C301" s="5"/>
      <c r="D301" s="5" t="s">
        <v>318</v>
      </c>
      <c r="E301" s="6">
        <v>1</v>
      </c>
      <c r="F301" s="6">
        <v>14.52</v>
      </c>
      <c r="G301" s="6">
        <f t="shared" si="26"/>
        <v>14.52</v>
      </c>
      <c r="H301" s="6">
        <v>1</v>
      </c>
      <c r="I301" s="6">
        <v>14.52</v>
      </c>
      <c r="J301" s="6">
        <f t="shared" si="27"/>
        <v>14.52</v>
      </c>
      <c r="K301" s="9"/>
      <c r="L301" s="13" t="s">
        <v>22</v>
      </c>
      <c r="M301" s="14"/>
      <c r="N301" s="14"/>
      <c r="O301" s="14"/>
    </row>
    <row r="302" ht="24" customHeight="1" spans="1:15">
      <c r="A302" s="5"/>
      <c r="B302" s="5"/>
      <c r="C302" s="5"/>
      <c r="D302" s="5" t="s">
        <v>319</v>
      </c>
      <c r="E302" s="6">
        <v>6</v>
      </c>
      <c r="F302" s="6">
        <v>19.4076</v>
      </c>
      <c r="G302" s="6">
        <f t="shared" si="26"/>
        <v>116.4456</v>
      </c>
      <c r="H302" s="6">
        <v>6</v>
      </c>
      <c r="I302" s="6">
        <v>19.4076</v>
      </c>
      <c r="J302" s="6">
        <f t="shared" si="27"/>
        <v>116.4456</v>
      </c>
      <c r="K302" s="9"/>
      <c r="L302" s="13" t="s">
        <v>22</v>
      </c>
      <c r="M302" s="14"/>
      <c r="N302" s="14"/>
      <c r="O302" s="14"/>
    </row>
    <row r="303" ht="24" customHeight="1" spans="1:15">
      <c r="A303" s="5"/>
      <c r="B303" s="5">
        <v>11</v>
      </c>
      <c r="C303" s="5" t="s">
        <v>320</v>
      </c>
      <c r="D303" s="5" t="s">
        <v>20</v>
      </c>
      <c r="E303" s="6">
        <v>28</v>
      </c>
      <c r="F303" s="6"/>
      <c r="G303" s="6">
        <v>140.1736</v>
      </c>
      <c r="H303" s="6">
        <v>9</v>
      </c>
      <c r="I303" s="6"/>
      <c r="J303" s="6">
        <v>44.4609</v>
      </c>
      <c r="K303" s="8">
        <f>ROUND(J303,0)</f>
        <v>44</v>
      </c>
      <c r="L303" s="5"/>
      <c r="M303" s="11">
        <v>0</v>
      </c>
      <c r="N303" s="12">
        <f>M303</f>
        <v>0</v>
      </c>
      <c r="O303" s="12">
        <f>K303-N303</f>
        <v>44</v>
      </c>
    </row>
    <row r="304" ht="24" customHeight="1" spans="1:17">
      <c r="A304" s="5"/>
      <c r="B304" s="5"/>
      <c r="C304" s="5"/>
      <c r="D304" s="5" t="s">
        <v>321</v>
      </c>
      <c r="E304" s="6">
        <v>21</v>
      </c>
      <c r="F304" s="6">
        <v>5.87</v>
      </c>
      <c r="G304" s="6">
        <f>E304*F304</f>
        <v>123.27</v>
      </c>
      <c r="H304" s="6">
        <v>6</v>
      </c>
      <c r="I304" s="6">
        <v>5.87</v>
      </c>
      <c r="J304" s="6">
        <f>H304*I304</f>
        <v>35.22</v>
      </c>
      <c r="K304" s="9"/>
      <c r="L304" s="6" t="s">
        <v>322</v>
      </c>
      <c r="M304" s="14"/>
      <c r="N304" s="14"/>
      <c r="O304" s="14"/>
      <c r="Q304" s="15"/>
    </row>
    <row r="305" ht="24" customHeight="1" spans="1:17">
      <c r="A305" s="5"/>
      <c r="B305" s="5"/>
      <c r="C305" s="5"/>
      <c r="D305" s="5" t="s">
        <v>323</v>
      </c>
      <c r="E305" s="6">
        <v>4</v>
      </c>
      <c r="F305" s="6">
        <v>1.2169</v>
      </c>
      <c r="G305" s="6">
        <f>E305*F305</f>
        <v>4.8676</v>
      </c>
      <c r="H305" s="6">
        <v>1</v>
      </c>
      <c r="I305" s="6">
        <v>1.2169</v>
      </c>
      <c r="J305" s="6">
        <f>H305*I305</f>
        <v>1.2169</v>
      </c>
      <c r="K305" s="9"/>
      <c r="L305" s="6" t="s">
        <v>324</v>
      </c>
      <c r="M305" s="14"/>
      <c r="N305" s="14"/>
      <c r="O305" s="14"/>
      <c r="Q305" s="15"/>
    </row>
    <row r="306" ht="24" customHeight="1" spans="1:17">
      <c r="A306" s="5"/>
      <c r="B306" s="5"/>
      <c r="C306" s="5"/>
      <c r="D306" s="5" t="s">
        <v>323</v>
      </c>
      <c r="E306" s="6">
        <v>3</v>
      </c>
      <c r="F306" s="6">
        <v>4.012</v>
      </c>
      <c r="G306" s="6">
        <f>E306*F306</f>
        <v>12.036</v>
      </c>
      <c r="H306" s="6">
        <v>2</v>
      </c>
      <c r="I306" s="6">
        <v>4.012</v>
      </c>
      <c r="J306" s="6">
        <f>H306*I306</f>
        <v>8.024</v>
      </c>
      <c r="K306" s="9"/>
      <c r="L306" s="6" t="s">
        <v>37</v>
      </c>
      <c r="M306" s="14"/>
      <c r="N306" s="14"/>
      <c r="O306" s="14"/>
      <c r="Q306" s="15"/>
    </row>
    <row r="307" ht="24" customHeight="1" spans="1:15">
      <c r="A307" s="5"/>
      <c r="B307" s="5">
        <v>12</v>
      </c>
      <c r="C307" s="5" t="s">
        <v>325</v>
      </c>
      <c r="D307" s="5" t="s">
        <v>20</v>
      </c>
      <c r="E307" s="6">
        <v>208</v>
      </c>
      <c r="F307" s="6"/>
      <c r="G307" s="6">
        <v>2528.7704</v>
      </c>
      <c r="H307" s="6">
        <v>204</v>
      </c>
      <c r="I307" s="6"/>
      <c r="J307" s="6">
        <v>2450.4596</v>
      </c>
      <c r="K307" s="8">
        <f>ROUND(J307,0)</f>
        <v>2450</v>
      </c>
      <c r="L307" s="5"/>
      <c r="M307" s="11">
        <v>0</v>
      </c>
      <c r="N307" s="12">
        <f>M307</f>
        <v>0</v>
      </c>
      <c r="O307" s="12">
        <f>K307-N307</f>
        <v>2450</v>
      </c>
    </row>
    <row r="308" ht="24" customHeight="1" spans="1:17">
      <c r="A308" s="5"/>
      <c r="B308" s="5"/>
      <c r="C308" s="5"/>
      <c r="D308" s="5" t="s">
        <v>326</v>
      </c>
      <c r="E308" s="6">
        <v>2</v>
      </c>
      <c r="F308" s="6">
        <v>6.4596</v>
      </c>
      <c r="G308" s="6">
        <f>E308*F308</f>
        <v>12.9192</v>
      </c>
      <c r="H308" s="6">
        <v>1</v>
      </c>
      <c r="I308" s="6">
        <v>6.4596</v>
      </c>
      <c r="J308" s="6">
        <f>H308*I308</f>
        <v>6.4596</v>
      </c>
      <c r="K308" s="9"/>
      <c r="L308" s="6" t="s">
        <v>37</v>
      </c>
      <c r="M308" s="14"/>
      <c r="N308" s="14"/>
      <c r="O308" s="14"/>
      <c r="Q308" s="15"/>
    </row>
    <row r="309" ht="24" customHeight="1" spans="1:17">
      <c r="A309" s="5"/>
      <c r="B309" s="5"/>
      <c r="C309" s="5"/>
      <c r="D309" s="5" t="s">
        <v>327</v>
      </c>
      <c r="E309" s="6">
        <v>1</v>
      </c>
      <c r="F309" s="6">
        <v>30</v>
      </c>
      <c r="G309" s="6">
        <f>E309*F309</f>
        <v>30</v>
      </c>
      <c r="H309" s="6">
        <v>0</v>
      </c>
      <c r="I309" s="6">
        <v>0</v>
      </c>
      <c r="J309" s="6">
        <f>H309*I309</f>
        <v>0</v>
      </c>
      <c r="K309" s="9"/>
      <c r="L309" s="6" t="s">
        <v>37</v>
      </c>
      <c r="M309" s="14"/>
      <c r="N309" s="14"/>
      <c r="O309" s="14"/>
      <c r="Q309" s="15"/>
    </row>
    <row r="310" ht="24" customHeight="1" spans="1:17">
      <c r="A310" s="5"/>
      <c r="B310" s="5"/>
      <c r="C310" s="5"/>
      <c r="D310" s="5" t="s">
        <v>328</v>
      </c>
      <c r="E310" s="6">
        <v>1</v>
      </c>
      <c r="F310" s="6">
        <v>29.8512</v>
      </c>
      <c r="G310" s="6">
        <f>E310*F310</f>
        <v>29.8512</v>
      </c>
      <c r="H310" s="6">
        <v>0</v>
      </c>
      <c r="I310" s="6">
        <v>0</v>
      </c>
      <c r="J310" s="6">
        <f>H310*I310</f>
        <v>0</v>
      </c>
      <c r="K310" s="9"/>
      <c r="L310" s="6" t="s">
        <v>329</v>
      </c>
      <c r="M310" s="14"/>
      <c r="N310" s="14"/>
      <c r="O310" s="14"/>
      <c r="Q310" s="15"/>
    </row>
    <row r="311" ht="24" customHeight="1" spans="1:17">
      <c r="A311" s="5"/>
      <c r="B311" s="5"/>
      <c r="C311" s="5"/>
      <c r="D311" s="5" t="s">
        <v>330</v>
      </c>
      <c r="E311" s="6">
        <v>200</v>
      </c>
      <c r="F311" s="6">
        <v>12</v>
      </c>
      <c r="G311" s="6">
        <f>E311*F311</f>
        <v>2400</v>
      </c>
      <c r="H311" s="6">
        <v>199</v>
      </c>
      <c r="I311" s="6">
        <v>12</v>
      </c>
      <c r="J311" s="6">
        <f>H311*I311</f>
        <v>2388</v>
      </c>
      <c r="K311" s="9"/>
      <c r="L311" s="6" t="s">
        <v>72</v>
      </c>
      <c r="M311" s="14"/>
      <c r="N311" s="14"/>
      <c r="O311" s="14"/>
      <c r="Q311" s="15"/>
    </row>
    <row r="312" ht="24" customHeight="1" spans="1:15">
      <c r="A312" s="5"/>
      <c r="B312" s="5"/>
      <c r="C312" s="5"/>
      <c r="D312" s="5" t="s">
        <v>331</v>
      </c>
      <c r="E312" s="6">
        <v>4</v>
      </c>
      <c r="F312" s="6">
        <v>14</v>
      </c>
      <c r="G312" s="6">
        <f>E312*F312</f>
        <v>56</v>
      </c>
      <c r="H312" s="6">
        <v>4</v>
      </c>
      <c r="I312" s="6">
        <v>14</v>
      </c>
      <c r="J312" s="6">
        <f>H312*I312</f>
        <v>56</v>
      </c>
      <c r="K312" s="9"/>
      <c r="L312" s="13" t="s">
        <v>22</v>
      </c>
      <c r="M312" s="14"/>
      <c r="N312" s="14"/>
      <c r="O312" s="14"/>
    </row>
    <row r="313" ht="24" customHeight="1" spans="1:15">
      <c r="A313" s="5"/>
      <c r="B313" s="5">
        <v>13</v>
      </c>
      <c r="C313" s="5" t="s">
        <v>332</v>
      </c>
      <c r="D313" s="5" t="s">
        <v>20</v>
      </c>
      <c r="E313" s="6">
        <v>109</v>
      </c>
      <c r="F313" s="6"/>
      <c r="G313" s="6">
        <v>443.5755</v>
      </c>
      <c r="H313" s="6">
        <v>108</v>
      </c>
      <c r="I313" s="6"/>
      <c r="J313" s="6">
        <v>439.506</v>
      </c>
      <c r="K313" s="8">
        <f>ROUND(J313,0)</f>
        <v>440</v>
      </c>
      <c r="L313" s="5"/>
      <c r="M313" s="11">
        <v>0</v>
      </c>
      <c r="N313" s="12">
        <f>M313</f>
        <v>0</v>
      </c>
      <c r="O313" s="12">
        <f>K313-N313</f>
        <v>440</v>
      </c>
    </row>
    <row r="314" ht="24" customHeight="1" spans="1:17">
      <c r="A314" s="5"/>
      <c r="B314" s="5"/>
      <c r="C314" s="5"/>
      <c r="D314" s="5" t="s">
        <v>333</v>
      </c>
      <c r="E314" s="6">
        <v>109</v>
      </c>
      <c r="F314" s="6">
        <v>4.0695</v>
      </c>
      <c r="G314" s="6">
        <f>E314*F314</f>
        <v>443.5755</v>
      </c>
      <c r="H314" s="6">
        <v>108</v>
      </c>
      <c r="I314" s="6">
        <v>4.0695</v>
      </c>
      <c r="J314" s="6">
        <f>H314*I314</f>
        <v>439.506</v>
      </c>
      <c r="K314" s="9"/>
      <c r="L314" s="6" t="s">
        <v>91</v>
      </c>
      <c r="M314" s="14"/>
      <c r="N314" s="14"/>
      <c r="O314" s="14"/>
      <c r="Q314" s="15"/>
    </row>
    <row r="315" ht="24" customHeight="1" spans="1:15">
      <c r="A315" s="5" t="s">
        <v>334</v>
      </c>
      <c r="B315" s="5" t="s">
        <v>18</v>
      </c>
      <c r="C315" s="5"/>
      <c r="D315" s="5"/>
      <c r="E315" s="6">
        <v>764</v>
      </c>
      <c r="F315" s="6"/>
      <c r="G315" s="6">
        <v>9234.7458</v>
      </c>
      <c r="H315" s="6">
        <v>755</v>
      </c>
      <c r="I315" s="6"/>
      <c r="J315" s="6">
        <v>9196.2738</v>
      </c>
      <c r="K315" s="8">
        <f>SUM(K316:K337)</f>
        <v>9196</v>
      </c>
      <c r="L315" s="9"/>
      <c r="M315" s="8">
        <f>SUM(M316:M337)</f>
        <v>36669</v>
      </c>
      <c r="N315" s="8">
        <f>SUM(N316:N337)</f>
        <v>446</v>
      </c>
      <c r="O315" s="8">
        <f>SUM(O316:O337)</f>
        <v>8750</v>
      </c>
    </row>
    <row r="316" ht="24" customHeight="1" spans="1:15">
      <c r="A316" s="5"/>
      <c r="B316" s="5">
        <v>1</v>
      </c>
      <c r="C316" s="5" t="s">
        <v>335</v>
      </c>
      <c r="D316" s="5" t="s">
        <v>20</v>
      </c>
      <c r="E316" s="6">
        <v>20</v>
      </c>
      <c r="F316" s="6"/>
      <c r="G316" s="6">
        <v>129.33</v>
      </c>
      <c r="H316" s="6">
        <v>20</v>
      </c>
      <c r="I316" s="6"/>
      <c r="J316" s="6">
        <v>129.33</v>
      </c>
      <c r="K316" s="8">
        <f>ROUND(J316,0)</f>
        <v>129</v>
      </c>
      <c r="L316" s="10"/>
      <c r="M316" s="11">
        <v>0</v>
      </c>
      <c r="N316" s="12">
        <f>M316</f>
        <v>0</v>
      </c>
      <c r="O316" s="12">
        <f>K316-N316</f>
        <v>129</v>
      </c>
    </row>
    <row r="317" ht="24" customHeight="1" spans="1:15">
      <c r="A317" s="5"/>
      <c r="B317" s="5"/>
      <c r="C317" s="5"/>
      <c r="D317" s="5" t="s">
        <v>336</v>
      </c>
      <c r="E317" s="6">
        <v>1</v>
      </c>
      <c r="F317" s="6">
        <v>4.5</v>
      </c>
      <c r="G317" s="6">
        <f>E317*F317</f>
        <v>4.5</v>
      </c>
      <c r="H317" s="6">
        <v>1</v>
      </c>
      <c r="I317" s="6">
        <v>4.5</v>
      </c>
      <c r="J317" s="6">
        <f>H317*I317</f>
        <v>4.5</v>
      </c>
      <c r="K317" s="9"/>
      <c r="L317" s="13" t="s">
        <v>22</v>
      </c>
      <c r="M317" s="14"/>
      <c r="N317" s="14"/>
      <c r="O317" s="14"/>
    </row>
    <row r="318" ht="24" customHeight="1" spans="1:15">
      <c r="A318" s="5"/>
      <c r="B318" s="5"/>
      <c r="C318" s="5"/>
      <c r="D318" s="5" t="s">
        <v>337</v>
      </c>
      <c r="E318" s="6">
        <v>19</v>
      </c>
      <c r="F318" s="6">
        <v>6.57</v>
      </c>
      <c r="G318" s="6">
        <f>E318*F318</f>
        <v>124.83</v>
      </c>
      <c r="H318" s="6">
        <v>19</v>
      </c>
      <c r="I318" s="6">
        <v>6.57</v>
      </c>
      <c r="J318" s="6">
        <f>H318*I318</f>
        <v>124.83</v>
      </c>
      <c r="K318" s="9"/>
      <c r="L318" s="13" t="s">
        <v>22</v>
      </c>
      <c r="M318" s="14"/>
      <c r="N318" s="14"/>
      <c r="O318" s="14"/>
    </row>
    <row r="319" ht="24" customHeight="1" spans="1:15">
      <c r="A319" s="5"/>
      <c r="B319" s="5">
        <v>2</v>
      </c>
      <c r="C319" s="5" t="s">
        <v>338</v>
      </c>
      <c r="D319" s="5" t="s">
        <v>20</v>
      </c>
      <c r="E319" s="6">
        <v>41</v>
      </c>
      <c r="F319" s="6"/>
      <c r="G319" s="6">
        <v>172.3968</v>
      </c>
      <c r="H319" s="6">
        <v>41</v>
      </c>
      <c r="I319" s="6"/>
      <c r="J319" s="6">
        <v>172.3968</v>
      </c>
      <c r="K319" s="8">
        <f>ROUND(J319,0)</f>
        <v>172</v>
      </c>
      <c r="L319" s="5"/>
      <c r="M319" s="11">
        <v>9550</v>
      </c>
      <c r="N319" s="12">
        <f>K319</f>
        <v>172</v>
      </c>
      <c r="O319" s="12">
        <f>K319-N319</f>
        <v>0</v>
      </c>
    </row>
    <row r="320" ht="24" customHeight="1" spans="1:15">
      <c r="A320" s="5"/>
      <c r="B320" s="5"/>
      <c r="C320" s="5"/>
      <c r="D320" s="5" t="s">
        <v>339</v>
      </c>
      <c r="E320" s="6">
        <v>40</v>
      </c>
      <c r="F320" s="6">
        <v>4.2048</v>
      </c>
      <c r="G320" s="6">
        <f>E320*F320</f>
        <v>168.192</v>
      </c>
      <c r="H320" s="6">
        <v>40</v>
      </c>
      <c r="I320" s="6">
        <v>4.2048</v>
      </c>
      <c r="J320" s="6">
        <f>H320*I320</f>
        <v>168.192</v>
      </c>
      <c r="K320" s="9"/>
      <c r="L320" s="13" t="s">
        <v>22</v>
      </c>
      <c r="M320" s="14"/>
      <c r="N320" s="14"/>
      <c r="O320" s="14"/>
    </row>
    <row r="321" ht="24" customHeight="1" spans="1:15">
      <c r="A321" s="5"/>
      <c r="B321" s="5"/>
      <c r="C321" s="5"/>
      <c r="D321" s="5" t="s">
        <v>340</v>
      </c>
      <c r="E321" s="6">
        <v>1</v>
      </c>
      <c r="F321" s="6">
        <v>4.2048</v>
      </c>
      <c r="G321" s="6">
        <f>E321*F321</f>
        <v>4.2048</v>
      </c>
      <c r="H321" s="6">
        <v>1</v>
      </c>
      <c r="I321" s="6">
        <v>4.2048</v>
      </c>
      <c r="J321" s="6">
        <f>H321*I321</f>
        <v>4.2048</v>
      </c>
      <c r="K321" s="9"/>
      <c r="L321" s="13" t="s">
        <v>22</v>
      </c>
      <c r="M321" s="14"/>
      <c r="N321" s="14"/>
      <c r="O321" s="14"/>
    </row>
    <row r="322" ht="24" customHeight="1" spans="1:15">
      <c r="A322" s="5"/>
      <c r="B322" s="5">
        <v>3</v>
      </c>
      <c r="C322" s="5" t="s">
        <v>341</v>
      </c>
      <c r="D322" s="5" t="s">
        <v>20</v>
      </c>
      <c r="E322" s="6">
        <v>204</v>
      </c>
      <c r="F322" s="6"/>
      <c r="G322" s="6">
        <v>631.188</v>
      </c>
      <c r="H322" s="6">
        <v>198</v>
      </c>
      <c r="I322" s="6"/>
      <c r="J322" s="6">
        <v>609.276</v>
      </c>
      <c r="K322" s="8">
        <f>ROUND(J322,0)</f>
        <v>609</v>
      </c>
      <c r="L322" s="5"/>
      <c r="M322" s="11">
        <v>0</v>
      </c>
      <c r="N322" s="12">
        <f>M322</f>
        <v>0</v>
      </c>
      <c r="O322" s="12">
        <f>K322-N322</f>
        <v>609</v>
      </c>
    </row>
    <row r="323" ht="24" customHeight="1" spans="1:17">
      <c r="A323" s="5"/>
      <c r="B323" s="5"/>
      <c r="C323" s="5"/>
      <c r="D323" s="5" t="s">
        <v>342</v>
      </c>
      <c r="E323" s="6">
        <v>47</v>
      </c>
      <c r="F323" s="6">
        <v>2.772</v>
      </c>
      <c r="G323" s="6">
        <f>E323*F323</f>
        <v>130.284</v>
      </c>
      <c r="H323" s="6">
        <v>46</v>
      </c>
      <c r="I323" s="6">
        <v>2.772</v>
      </c>
      <c r="J323" s="6">
        <f>H323*I323</f>
        <v>127.512</v>
      </c>
      <c r="K323" s="9"/>
      <c r="L323" s="6" t="s">
        <v>72</v>
      </c>
      <c r="M323" s="14"/>
      <c r="N323" s="14"/>
      <c r="O323" s="14"/>
      <c r="Q323" s="15"/>
    </row>
    <row r="324" ht="24" customHeight="1" spans="1:15">
      <c r="A324" s="5"/>
      <c r="B324" s="5"/>
      <c r="C324" s="5"/>
      <c r="D324" s="5" t="s">
        <v>343</v>
      </c>
      <c r="E324" s="6">
        <v>76</v>
      </c>
      <c r="F324" s="6">
        <v>2.52</v>
      </c>
      <c r="G324" s="6">
        <f>E324*F324</f>
        <v>191.52</v>
      </c>
      <c r="H324" s="6">
        <v>76</v>
      </c>
      <c r="I324" s="6">
        <v>2.52</v>
      </c>
      <c r="J324" s="6">
        <f>H324*I324</f>
        <v>191.52</v>
      </c>
      <c r="K324" s="9"/>
      <c r="L324" s="13" t="s">
        <v>22</v>
      </c>
      <c r="M324" s="14"/>
      <c r="N324" s="14"/>
      <c r="O324" s="14"/>
    </row>
    <row r="325" ht="24" customHeight="1" spans="1:15">
      <c r="A325" s="5"/>
      <c r="B325" s="5"/>
      <c r="C325" s="5"/>
      <c r="D325" s="5" t="s">
        <v>343</v>
      </c>
      <c r="E325" s="6">
        <v>3</v>
      </c>
      <c r="F325" s="6">
        <v>3.6</v>
      </c>
      <c r="G325" s="6">
        <f>E325*F325</f>
        <v>10.8</v>
      </c>
      <c r="H325" s="6">
        <v>3</v>
      </c>
      <c r="I325" s="6">
        <v>3.6</v>
      </c>
      <c r="J325" s="6">
        <f>H325*I325</f>
        <v>10.8</v>
      </c>
      <c r="K325" s="9"/>
      <c r="L325" s="13" t="s">
        <v>22</v>
      </c>
      <c r="M325" s="14"/>
      <c r="N325" s="14"/>
      <c r="O325" s="14"/>
    </row>
    <row r="326" ht="24" customHeight="1" spans="1:17">
      <c r="A326" s="5"/>
      <c r="B326" s="5"/>
      <c r="C326" s="5"/>
      <c r="D326" s="5" t="s">
        <v>344</v>
      </c>
      <c r="E326" s="6">
        <v>78</v>
      </c>
      <c r="F326" s="6">
        <v>3.828</v>
      </c>
      <c r="G326" s="6">
        <f>E326*F326</f>
        <v>298.584</v>
      </c>
      <c r="H326" s="6">
        <v>73</v>
      </c>
      <c r="I326" s="6">
        <v>3.828</v>
      </c>
      <c r="J326" s="6">
        <f>H326*I326</f>
        <v>279.444</v>
      </c>
      <c r="K326" s="9"/>
      <c r="L326" s="6" t="s">
        <v>345</v>
      </c>
      <c r="M326" s="14"/>
      <c r="N326" s="14"/>
      <c r="O326" s="14"/>
      <c r="Q326" s="15"/>
    </row>
    <row r="327" ht="24" customHeight="1" spans="1:15">
      <c r="A327" s="5"/>
      <c r="B327" s="5">
        <v>4</v>
      </c>
      <c r="C327" s="5" t="s">
        <v>346</v>
      </c>
      <c r="D327" s="5" t="s">
        <v>20</v>
      </c>
      <c r="E327" s="6">
        <v>32</v>
      </c>
      <c r="F327" s="6"/>
      <c r="G327" s="6">
        <v>615.806</v>
      </c>
      <c r="H327" s="6">
        <v>32</v>
      </c>
      <c r="I327" s="6"/>
      <c r="J327" s="6">
        <v>615.806</v>
      </c>
      <c r="K327" s="8">
        <f>ROUND(J327,0)</f>
        <v>616</v>
      </c>
      <c r="L327" s="5"/>
      <c r="M327" s="11">
        <v>0</v>
      </c>
      <c r="N327" s="12">
        <f>M327</f>
        <v>0</v>
      </c>
      <c r="O327" s="12">
        <f>K327-N327</f>
        <v>616</v>
      </c>
    </row>
    <row r="328" ht="24" customHeight="1" spans="1:15">
      <c r="A328" s="5"/>
      <c r="B328" s="5"/>
      <c r="C328" s="5"/>
      <c r="D328" s="5" t="s">
        <v>347</v>
      </c>
      <c r="E328" s="6">
        <v>20</v>
      </c>
      <c r="F328" s="6">
        <v>18.2424</v>
      </c>
      <c r="G328" s="6">
        <f>E328*F328</f>
        <v>364.848</v>
      </c>
      <c r="H328" s="6">
        <v>20</v>
      </c>
      <c r="I328" s="6">
        <v>18.2424</v>
      </c>
      <c r="J328" s="6">
        <f>H328*I328</f>
        <v>364.848</v>
      </c>
      <c r="K328" s="9"/>
      <c r="L328" s="13" t="s">
        <v>22</v>
      </c>
      <c r="M328" s="14"/>
      <c r="N328" s="14"/>
      <c r="O328" s="14"/>
    </row>
    <row r="329" ht="24" customHeight="1" spans="1:15">
      <c r="A329" s="5"/>
      <c r="B329" s="5"/>
      <c r="C329" s="5"/>
      <c r="D329" s="5" t="s">
        <v>347</v>
      </c>
      <c r="E329" s="6">
        <v>10</v>
      </c>
      <c r="F329" s="6">
        <v>20.8958</v>
      </c>
      <c r="G329" s="6">
        <f>E329*F329</f>
        <v>208.958</v>
      </c>
      <c r="H329" s="6">
        <v>10</v>
      </c>
      <c r="I329" s="6">
        <v>20.8958</v>
      </c>
      <c r="J329" s="6">
        <f>H329*I329</f>
        <v>208.958</v>
      </c>
      <c r="K329" s="9"/>
      <c r="L329" s="13" t="s">
        <v>22</v>
      </c>
      <c r="M329" s="14"/>
      <c r="N329" s="14"/>
      <c r="O329" s="14"/>
    </row>
    <row r="330" ht="24" customHeight="1" spans="1:15">
      <c r="A330" s="5"/>
      <c r="B330" s="5"/>
      <c r="C330" s="5"/>
      <c r="D330" s="5" t="s">
        <v>348</v>
      </c>
      <c r="E330" s="6">
        <v>2</v>
      </c>
      <c r="F330" s="6">
        <v>21</v>
      </c>
      <c r="G330" s="6">
        <f>E330*F330</f>
        <v>42</v>
      </c>
      <c r="H330" s="6">
        <v>2</v>
      </c>
      <c r="I330" s="6">
        <v>21</v>
      </c>
      <c r="J330" s="6">
        <f>H330*I330</f>
        <v>42</v>
      </c>
      <c r="K330" s="9"/>
      <c r="L330" s="13" t="s">
        <v>22</v>
      </c>
      <c r="M330" s="14"/>
      <c r="N330" s="14"/>
      <c r="O330" s="14"/>
    </row>
    <row r="331" ht="24" customHeight="1" spans="1:15">
      <c r="A331" s="5"/>
      <c r="B331" s="5">
        <v>5</v>
      </c>
      <c r="C331" s="5" t="s">
        <v>349</v>
      </c>
      <c r="D331" s="5" t="s">
        <v>20</v>
      </c>
      <c r="E331" s="6">
        <v>401</v>
      </c>
      <c r="F331" s="6"/>
      <c r="G331" s="6">
        <v>7409</v>
      </c>
      <c r="H331" s="6">
        <v>400</v>
      </c>
      <c r="I331" s="6"/>
      <c r="J331" s="6">
        <v>7395.8</v>
      </c>
      <c r="K331" s="8">
        <f>ROUND(J331,0)</f>
        <v>7396</v>
      </c>
      <c r="L331" s="5"/>
      <c r="M331" s="11">
        <v>0</v>
      </c>
      <c r="N331" s="12">
        <f>M331</f>
        <v>0</v>
      </c>
      <c r="O331" s="12">
        <f>K331-N331</f>
        <v>7396</v>
      </c>
    </row>
    <row r="332" ht="24" customHeight="1" spans="1:15">
      <c r="A332" s="5"/>
      <c r="B332" s="5"/>
      <c r="C332" s="5"/>
      <c r="D332" s="5" t="s">
        <v>350</v>
      </c>
      <c r="E332" s="6">
        <v>36</v>
      </c>
      <c r="F332" s="6">
        <v>18</v>
      </c>
      <c r="G332" s="6">
        <f>E332*F332</f>
        <v>648</v>
      </c>
      <c r="H332" s="6">
        <v>36</v>
      </c>
      <c r="I332" s="6">
        <v>18</v>
      </c>
      <c r="J332" s="6">
        <f>H332*I332</f>
        <v>648</v>
      </c>
      <c r="K332" s="9"/>
      <c r="L332" s="13" t="s">
        <v>22</v>
      </c>
      <c r="M332" s="14"/>
      <c r="N332" s="14"/>
      <c r="O332" s="14"/>
    </row>
    <row r="333" ht="24" customHeight="1" spans="1:15">
      <c r="A333" s="5"/>
      <c r="B333" s="5"/>
      <c r="C333" s="5"/>
      <c r="D333" s="5" t="s">
        <v>351</v>
      </c>
      <c r="E333" s="6">
        <v>161</v>
      </c>
      <c r="F333" s="6">
        <v>21</v>
      </c>
      <c r="G333" s="6">
        <f>E333*F333</f>
        <v>3381</v>
      </c>
      <c r="H333" s="6">
        <v>161</v>
      </c>
      <c r="I333" s="6">
        <v>21</v>
      </c>
      <c r="J333" s="6">
        <f>H333*I333</f>
        <v>3381</v>
      </c>
      <c r="K333" s="9"/>
      <c r="L333" s="13" t="s">
        <v>22</v>
      </c>
      <c r="M333" s="14"/>
      <c r="N333" s="14"/>
      <c r="O333" s="14"/>
    </row>
    <row r="334" ht="24" customHeight="1" spans="1:15">
      <c r="A334" s="5"/>
      <c r="B334" s="5"/>
      <c r="C334" s="5"/>
      <c r="D334" s="5" t="s">
        <v>352</v>
      </c>
      <c r="E334" s="6">
        <v>100</v>
      </c>
      <c r="F334" s="6">
        <v>19.8</v>
      </c>
      <c r="G334" s="6">
        <f>E334*F334</f>
        <v>1980</v>
      </c>
      <c r="H334" s="6">
        <v>100</v>
      </c>
      <c r="I334" s="6">
        <v>19.8</v>
      </c>
      <c r="J334" s="6">
        <f>H334*I334</f>
        <v>1980</v>
      </c>
      <c r="K334" s="9"/>
      <c r="L334" s="13" t="s">
        <v>22</v>
      </c>
      <c r="M334" s="14"/>
      <c r="N334" s="14"/>
      <c r="O334" s="14"/>
    </row>
    <row r="335" ht="24" customHeight="1" spans="1:15">
      <c r="A335" s="5"/>
      <c r="B335" s="5"/>
      <c r="C335" s="5"/>
      <c r="D335" s="5" t="s">
        <v>353</v>
      </c>
      <c r="E335" s="6">
        <v>34</v>
      </c>
      <c r="F335" s="6">
        <v>14</v>
      </c>
      <c r="G335" s="6">
        <f>E335*F335</f>
        <v>476</v>
      </c>
      <c r="H335" s="6">
        <v>34</v>
      </c>
      <c r="I335" s="6">
        <v>14</v>
      </c>
      <c r="J335" s="6">
        <f>H335*I335</f>
        <v>476</v>
      </c>
      <c r="K335" s="9"/>
      <c r="L335" s="13" t="s">
        <v>22</v>
      </c>
      <c r="M335" s="14"/>
      <c r="N335" s="14"/>
      <c r="O335" s="14"/>
    </row>
    <row r="336" ht="24" customHeight="1" spans="1:17">
      <c r="A336" s="5"/>
      <c r="B336" s="5"/>
      <c r="C336" s="5"/>
      <c r="D336" s="5" t="s">
        <v>354</v>
      </c>
      <c r="E336" s="6">
        <v>70</v>
      </c>
      <c r="F336" s="6">
        <v>13.2</v>
      </c>
      <c r="G336" s="6">
        <f>E336*F336</f>
        <v>924</v>
      </c>
      <c r="H336" s="6">
        <v>69</v>
      </c>
      <c r="I336" s="6">
        <v>13.2</v>
      </c>
      <c r="J336" s="6">
        <f>H336*I336</f>
        <v>910.8</v>
      </c>
      <c r="K336" s="9"/>
      <c r="L336" s="6" t="s">
        <v>72</v>
      </c>
      <c r="M336" s="14"/>
      <c r="N336" s="14"/>
      <c r="O336" s="14"/>
      <c r="Q336" s="15"/>
    </row>
    <row r="337" ht="24" customHeight="1" spans="1:15">
      <c r="A337" s="5"/>
      <c r="B337" s="5">
        <v>6</v>
      </c>
      <c r="C337" s="5" t="s">
        <v>355</v>
      </c>
      <c r="D337" s="5" t="s">
        <v>20</v>
      </c>
      <c r="E337" s="6">
        <v>66</v>
      </c>
      <c r="F337" s="6"/>
      <c r="G337" s="6">
        <v>277.025</v>
      </c>
      <c r="H337" s="6">
        <v>64</v>
      </c>
      <c r="I337" s="6"/>
      <c r="J337" s="6">
        <v>273.665</v>
      </c>
      <c r="K337" s="8">
        <f>ROUND(J337,0)</f>
        <v>274</v>
      </c>
      <c r="L337" s="5"/>
      <c r="M337" s="11">
        <v>27119</v>
      </c>
      <c r="N337" s="12">
        <f>K337</f>
        <v>274</v>
      </c>
      <c r="O337" s="12">
        <f>K337-N337</f>
        <v>0</v>
      </c>
    </row>
    <row r="338" ht="24" customHeight="1" spans="1:15">
      <c r="A338" s="5"/>
      <c r="B338" s="5"/>
      <c r="C338" s="5"/>
      <c r="D338" s="5" t="s">
        <v>356</v>
      </c>
      <c r="E338" s="6">
        <v>21</v>
      </c>
      <c r="F338" s="6">
        <v>6.05</v>
      </c>
      <c r="G338" s="6">
        <f t="shared" ref="G338:G345" si="28">E338*F338</f>
        <v>127.05</v>
      </c>
      <c r="H338" s="6">
        <v>21</v>
      </c>
      <c r="I338" s="6">
        <v>6.05</v>
      </c>
      <c r="J338" s="6">
        <f t="shared" ref="J338:J345" si="29">H338*I338</f>
        <v>127.05</v>
      </c>
      <c r="K338" s="9"/>
      <c r="L338" s="13" t="s">
        <v>22</v>
      </c>
      <c r="M338" s="14"/>
      <c r="N338" s="14"/>
      <c r="O338" s="14"/>
    </row>
    <row r="339" ht="24" customHeight="1" spans="1:15">
      <c r="A339" s="5"/>
      <c r="B339" s="5"/>
      <c r="C339" s="5"/>
      <c r="D339" s="5" t="s">
        <v>357</v>
      </c>
      <c r="E339" s="6">
        <v>20</v>
      </c>
      <c r="F339" s="6">
        <v>3.388</v>
      </c>
      <c r="G339" s="6">
        <f t="shared" si="28"/>
        <v>67.76</v>
      </c>
      <c r="H339" s="6">
        <v>20</v>
      </c>
      <c r="I339" s="6">
        <v>3.388</v>
      </c>
      <c r="J339" s="6">
        <f t="shared" si="29"/>
        <v>67.76</v>
      </c>
      <c r="K339" s="9"/>
      <c r="L339" s="13" t="s">
        <v>22</v>
      </c>
      <c r="M339" s="14"/>
      <c r="N339" s="14"/>
      <c r="O339" s="14"/>
    </row>
    <row r="340" ht="24" customHeight="1" spans="1:15">
      <c r="A340" s="5"/>
      <c r="B340" s="5"/>
      <c r="C340" s="5"/>
      <c r="D340" s="5" t="s">
        <v>357</v>
      </c>
      <c r="E340" s="6">
        <v>1</v>
      </c>
      <c r="F340" s="6">
        <v>4.84</v>
      </c>
      <c r="G340" s="6">
        <f t="shared" si="28"/>
        <v>4.84</v>
      </c>
      <c r="H340" s="6">
        <v>1</v>
      </c>
      <c r="I340" s="6">
        <v>4.84</v>
      </c>
      <c r="J340" s="6">
        <f t="shared" si="29"/>
        <v>4.84</v>
      </c>
      <c r="K340" s="9"/>
      <c r="L340" s="13" t="s">
        <v>22</v>
      </c>
      <c r="M340" s="14"/>
      <c r="N340" s="14"/>
      <c r="O340" s="14"/>
    </row>
    <row r="341" ht="24" customHeight="1" spans="1:15">
      <c r="A341" s="5"/>
      <c r="B341" s="5"/>
      <c r="C341" s="5"/>
      <c r="D341" s="5" t="s">
        <v>358</v>
      </c>
      <c r="E341" s="6">
        <v>2</v>
      </c>
      <c r="F341" s="6">
        <v>4.95</v>
      </c>
      <c r="G341" s="6">
        <f t="shared" si="28"/>
        <v>9.9</v>
      </c>
      <c r="H341" s="6">
        <v>2</v>
      </c>
      <c r="I341" s="6">
        <v>4.95</v>
      </c>
      <c r="J341" s="6">
        <f t="shared" si="29"/>
        <v>9.9</v>
      </c>
      <c r="K341" s="9"/>
      <c r="L341" s="13" t="s">
        <v>22</v>
      </c>
      <c r="M341" s="14"/>
      <c r="N341" s="14"/>
      <c r="O341" s="14"/>
    </row>
    <row r="342" ht="24" customHeight="1" spans="1:15">
      <c r="A342" s="5"/>
      <c r="B342" s="5"/>
      <c r="C342" s="5"/>
      <c r="D342" s="5" t="s">
        <v>359</v>
      </c>
      <c r="E342" s="6">
        <v>7</v>
      </c>
      <c r="F342" s="6">
        <v>5.445</v>
      </c>
      <c r="G342" s="6">
        <f t="shared" si="28"/>
        <v>38.115</v>
      </c>
      <c r="H342" s="6">
        <v>7</v>
      </c>
      <c r="I342" s="6">
        <v>5.445</v>
      </c>
      <c r="J342" s="6">
        <f t="shared" si="29"/>
        <v>38.115</v>
      </c>
      <c r="K342" s="9"/>
      <c r="L342" s="13" t="s">
        <v>22</v>
      </c>
      <c r="M342" s="14"/>
      <c r="N342" s="14"/>
      <c r="O342" s="14"/>
    </row>
    <row r="343" ht="24" customHeight="1" spans="1:15">
      <c r="A343" s="5"/>
      <c r="B343" s="5"/>
      <c r="C343" s="5"/>
      <c r="D343" s="5" t="s">
        <v>360</v>
      </c>
      <c r="E343" s="6">
        <v>6</v>
      </c>
      <c r="F343" s="6">
        <v>2.2</v>
      </c>
      <c r="G343" s="6">
        <f t="shared" si="28"/>
        <v>13.2</v>
      </c>
      <c r="H343" s="6">
        <v>6</v>
      </c>
      <c r="I343" s="6">
        <v>2.2</v>
      </c>
      <c r="J343" s="6">
        <f t="shared" si="29"/>
        <v>13.2</v>
      </c>
      <c r="K343" s="9"/>
      <c r="L343" s="13" t="s">
        <v>22</v>
      </c>
      <c r="M343" s="14"/>
      <c r="N343" s="14"/>
      <c r="O343" s="14"/>
    </row>
    <row r="344" ht="24" customHeight="1" spans="1:15">
      <c r="A344" s="5"/>
      <c r="B344" s="5"/>
      <c r="C344" s="5"/>
      <c r="D344" s="5" t="s">
        <v>361</v>
      </c>
      <c r="E344" s="6">
        <v>2</v>
      </c>
      <c r="F344" s="6">
        <v>2.2</v>
      </c>
      <c r="G344" s="6">
        <f t="shared" si="28"/>
        <v>4.4</v>
      </c>
      <c r="H344" s="6">
        <v>2</v>
      </c>
      <c r="I344" s="6">
        <v>2.2</v>
      </c>
      <c r="J344" s="6">
        <f t="shared" si="29"/>
        <v>4.4</v>
      </c>
      <c r="K344" s="9"/>
      <c r="L344" s="13" t="s">
        <v>22</v>
      </c>
      <c r="M344" s="14"/>
      <c r="N344" s="14"/>
      <c r="O344" s="14"/>
    </row>
    <row r="345" ht="24" customHeight="1" spans="1:17">
      <c r="A345" s="5"/>
      <c r="B345" s="5"/>
      <c r="C345" s="5"/>
      <c r="D345" s="5" t="s">
        <v>362</v>
      </c>
      <c r="E345" s="6">
        <v>7</v>
      </c>
      <c r="F345" s="6">
        <v>1.68</v>
      </c>
      <c r="G345" s="6">
        <f t="shared" si="28"/>
        <v>11.76</v>
      </c>
      <c r="H345" s="6">
        <v>5</v>
      </c>
      <c r="I345" s="6">
        <v>1.68</v>
      </c>
      <c r="J345" s="6">
        <f t="shared" si="29"/>
        <v>8.4</v>
      </c>
      <c r="K345" s="9"/>
      <c r="L345" s="6" t="s">
        <v>129</v>
      </c>
      <c r="M345" s="14"/>
      <c r="N345" s="14"/>
      <c r="O345" s="14"/>
      <c r="Q345" s="15"/>
    </row>
    <row r="346" ht="24" customHeight="1" spans="1:15">
      <c r="A346" s="5" t="s">
        <v>363</v>
      </c>
      <c r="B346" s="5" t="s">
        <v>18</v>
      </c>
      <c r="C346" s="5"/>
      <c r="D346" s="5"/>
      <c r="E346" s="6">
        <v>2118</v>
      </c>
      <c r="F346" s="6"/>
      <c r="G346" s="6">
        <v>5996.4992</v>
      </c>
      <c r="H346" s="6">
        <v>1895</v>
      </c>
      <c r="I346" s="6"/>
      <c r="J346" s="6">
        <v>5331.35622</v>
      </c>
      <c r="K346" s="8">
        <f>SUM(K347:K359)</f>
        <v>5332</v>
      </c>
      <c r="L346" s="9"/>
      <c r="M346" s="8">
        <f>SUM(M347:M359)</f>
        <v>11960</v>
      </c>
      <c r="N346" s="8">
        <f>SUM(N347:N359)</f>
        <v>5295</v>
      </c>
      <c r="O346" s="8">
        <f>SUM(O347:O359)</f>
        <v>37</v>
      </c>
    </row>
    <row r="347" ht="24" customHeight="1" spans="1:15">
      <c r="A347" s="5"/>
      <c r="B347" s="5">
        <v>1</v>
      </c>
      <c r="C347" s="5" t="s">
        <v>364</v>
      </c>
      <c r="D347" s="5" t="s">
        <v>20</v>
      </c>
      <c r="E347" s="6">
        <v>2116</v>
      </c>
      <c r="F347" s="6"/>
      <c r="G347" s="6">
        <v>5959.682</v>
      </c>
      <c r="H347" s="6">
        <v>1893</v>
      </c>
      <c r="I347" s="6"/>
      <c r="J347" s="6">
        <v>5294.778</v>
      </c>
      <c r="K347" s="8">
        <f>ROUND(J347,0)</f>
        <v>5295</v>
      </c>
      <c r="L347" s="10"/>
      <c r="M347" s="11">
        <v>11960</v>
      </c>
      <c r="N347" s="12">
        <f>K347</f>
        <v>5295</v>
      </c>
      <c r="O347" s="12">
        <f>K347-N347</f>
        <v>0</v>
      </c>
    </row>
    <row r="348" ht="24" customHeight="1" spans="1:15">
      <c r="A348" s="5"/>
      <c r="B348" s="5"/>
      <c r="C348" s="5"/>
      <c r="D348" s="5" t="s">
        <v>365</v>
      </c>
      <c r="E348" s="6">
        <v>6</v>
      </c>
      <c r="F348" s="6">
        <v>2.7</v>
      </c>
      <c r="G348" s="6">
        <f t="shared" ref="G348:G358" si="30">E348*F348</f>
        <v>16.2</v>
      </c>
      <c r="H348" s="6">
        <v>6</v>
      </c>
      <c r="I348" s="6">
        <v>2.7</v>
      </c>
      <c r="J348" s="6">
        <f t="shared" ref="J348:J358" si="31">H348*I348</f>
        <v>16.2</v>
      </c>
      <c r="K348" s="9"/>
      <c r="L348" s="13" t="s">
        <v>22</v>
      </c>
      <c r="M348" s="14"/>
      <c r="N348" s="14"/>
      <c r="O348" s="14"/>
    </row>
    <row r="349" ht="24" customHeight="1" spans="1:17">
      <c r="A349" s="5"/>
      <c r="B349" s="5"/>
      <c r="C349" s="5"/>
      <c r="D349" s="5" t="s">
        <v>365</v>
      </c>
      <c r="E349" s="6">
        <v>149</v>
      </c>
      <c r="F349" s="6">
        <v>3.08</v>
      </c>
      <c r="G349" s="6">
        <f t="shared" si="30"/>
        <v>458.92</v>
      </c>
      <c r="H349" s="6">
        <v>0</v>
      </c>
      <c r="I349" s="6">
        <v>0</v>
      </c>
      <c r="J349" s="6">
        <f t="shared" si="31"/>
        <v>0</v>
      </c>
      <c r="K349" s="9"/>
      <c r="L349" s="6" t="s">
        <v>366</v>
      </c>
      <c r="M349" s="14"/>
      <c r="N349" s="14"/>
      <c r="O349" s="14"/>
      <c r="Q349" s="15"/>
    </row>
    <row r="350" ht="24" customHeight="1" spans="1:15">
      <c r="A350" s="5"/>
      <c r="B350" s="5"/>
      <c r="C350" s="5"/>
      <c r="D350" s="5" t="s">
        <v>367</v>
      </c>
      <c r="E350" s="6">
        <v>9</v>
      </c>
      <c r="F350" s="6">
        <v>2.2</v>
      </c>
      <c r="G350" s="6">
        <f t="shared" si="30"/>
        <v>19.8</v>
      </c>
      <c r="H350" s="6">
        <v>9</v>
      </c>
      <c r="I350" s="6">
        <v>2.2</v>
      </c>
      <c r="J350" s="6">
        <f t="shared" si="31"/>
        <v>19.8</v>
      </c>
      <c r="K350" s="9"/>
      <c r="L350" s="13" t="s">
        <v>22</v>
      </c>
      <c r="M350" s="14"/>
      <c r="N350" s="14"/>
      <c r="O350" s="14"/>
    </row>
    <row r="351" ht="24" customHeight="1" spans="1:17">
      <c r="A351" s="5"/>
      <c r="B351" s="5"/>
      <c r="C351" s="5"/>
      <c r="D351" s="5" t="s">
        <v>368</v>
      </c>
      <c r="E351" s="6">
        <v>864</v>
      </c>
      <c r="F351" s="6">
        <v>2.52</v>
      </c>
      <c r="G351" s="6">
        <f t="shared" si="30"/>
        <v>2177.28</v>
      </c>
      <c r="H351" s="6">
        <v>842</v>
      </c>
      <c r="I351" s="6">
        <v>2.52</v>
      </c>
      <c r="J351" s="6">
        <f t="shared" si="31"/>
        <v>2121.84</v>
      </c>
      <c r="K351" s="9"/>
      <c r="L351" s="6" t="s">
        <v>369</v>
      </c>
      <c r="M351" s="14"/>
      <c r="N351" s="14"/>
      <c r="O351" s="14"/>
      <c r="Q351" s="15"/>
    </row>
    <row r="352" ht="24" customHeight="1" spans="1:15">
      <c r="A352" s="5"/>
      <c r="B352" s="5"/>
      <c r="C352" s="5"/>
      <c r="D352" s="5" t="s">
        <v>368</v>
      </c>
      <c r="E352" s="6">
        <v>1</v>
      </c>
      <c r="F352" s="6">
        <v>3.6</v>
      </c>
      <c r="G352" s="6">
        <f t="shared" si="30"/>
        <v>3.6</v>
      </c>
      <c r="H352" s="6">
        <v>1</v>
      </c>
      <c r="I352" s="6">
        <v>3.6</v>
      </c>
      <c r="J352" s="6">
        <f t="shared" si="31"/>
        <v>3.6</v>
      </c>
      <c r="K352" s="9"/>
      <c r="L352" s="13" t="s">
        <v>22</v>
      </c>
      <c r="M352" s="14"/>
      <c r="N352" s="14"/>
      <c r="O352" s="14"/>
    </row>
    <row r="353" ht="24" customHeight="1" spans="1:17">
      <c r="A353" s="5"/>
      <c r="B353" s="5"/>
      <c r="C353" s="5"/>
      <c r="D353" s="5" t="s">
        <v>370</v>
      </c>
      <c r="E353" s="6">
        <v>95</v>
      </c>
      <c r="F353" s="6">
        <v>4.95</v>
      </c>
      <c r="G353" s="6">
        <f t="shared" si="30"/>
        <v>470.25</v>
      </c>
      <c r="H353" s="6">
        <v>93</v>
      </c>
      <c r="I353" s="6">
        <v>4.95</v>
      </c>
      <c r="J353" s="6">
        <f t="shared" si="31"/>
        <v>460.35</v>
      </c>
      <c r="K353" s="9"/>
      <c r="L353" s="6" t="s">
        <v>129</v>
      </c>
      <c r="M353" s="14"/>
      <c r="N353" s="14"/>
      <c r="O353" s="14"/>
      <c r="Q353" s="15"/>
    </row>
    <row r="354" ht="24" customHeight="1" spans="1:17">
      <c r="A354" s="5"/>
      <c r="B354" s="5"/>
      <c r="C354" s="5"/>
      <c r="D354" s="5" t="s">
        <v>371</v>
      </c>
      <c r="E354" s="6">
        <v>197</v>
      </c>
      <c r="F354" s="6">
        <v>2.52</v>
      </c>
      <c r="G354" s="6">
        <f t="shared" si="30"/>
        <v>496.44</v>
      </c>
      <c r="H354" s="6">
        <v>191</v>
      </c>
      <c r="I354" s="6">
        <v>2.52</v>
      </c>
      <c r="J354" s="6">
        <f t="shared" si="31"/>
        <v>481.32</v>
      </c>
      <c r="K354" s="9"/>
      <c r="L354" s="6" t="s">
        <v>268</v>
      </c>
      <c r="M354" s="14"/>
      <c r="N354" s="14"/>
      <c r="O354" s="14"/>
      <c r="Q354" s="15"/>
    </row>
    <row r="355" ht="24" customHeight="1" spans="1:17">
      <c r="A355" s="5"/>
      <c r="B355" s="5"/>
      <c r="C355" s="5"/>
      <c r="D355" s="5" t="s">
        <v>372</v>
      </c>
      <c r="E355" s="6">
        <v>42</v>
      </c>
      <c r="F355" s="6">
        <v>2.52</v>
      </c>
      <c r="G355" s="6">
        <f t="shared" si="30"/>
        <v>105.84</v>
      </c>
      <c r="H355" s="6">
        <v>39</v>
      </c>
      <c r="I355" s="6">
        <v>2.52</v>
      </c>
      <c r="J355" s="6">
        <f t="shared" si="31"/>
        <v>98.28</v>
      </c>
      <c r="K355" s="9"/>
      <c r="L355" s="6" t="s">
        <v>204</v>
      </c>
      <c r="M355" s="14"/>
      <c r="N355" s="14"/>
      <c r="O355" s="14"/>
      <c r="Q355" s="15"/>
    </row>
    <row r="356" ht="24" customHeight="1" spans="1:17">
      <c r="A356" s="5"/>
      <c r="B356" s="5"/>
      <c r="C356" s="5"/>
      <c r="D356" s="5" t="s">
        <v>373</v>
      </c>
      <c r="E356" s="6">
        <v>198</v>
      </c>
      <c r="F356" s="6">
        <v>3.388</v>
      </c>
      <c r="G356" s="6">
        <f t="shared" si="30"/>
        <v>670.824</v>
      </c>
      <c r="H356" s="6">
        <v>191</v>
      </c>
      <c r="I356" s="6">
        <v>3.388</v>
      </c>
      <c r="J356" s="6">
        <f t="shared" si="31"/>
        <v>647.108</v>
      </c>
      <c r="K356" s="9"/>
      <c r="L356" s="6" t="s">
        <v>374</v>
      </c>
      <c r="M356" s="14"/>
      <c r="N356" s="14"/>
      <c r="O356" s="14"/>
      <c r="Q356" s="15"/>
    </row>
    <row r="357" ht="24" customHeight="1" spans="1:15">
      <c r="A357" s="5"/>
      <c r="B357" s="5"/>
      <c r="C357" s="5"/>
      <c r="D357" s="5" t="s">
        <v>373</v>
      </c>
      <c r="E357" s="6">
        <v>1</v>
      </c>
      <c r="F357" s="6">
        <v>4.84</v>
      </c>
      <c r="G357" s="6">
        <f t="shared" si="30"/>
        <v>4.84</v>
      </c>
      <c r="H357" s="6">
        <v>1</v>
      </c>
      <c r="I357" s="6">
        <v>4.84</v>
      </c>
      <c r="J357" s="6">
        <f t="shared" si="31"/>
        <v>4.84</v>
      </c>
      <c r="K357" s="9"/>
      <c r="L357" s="13" t="s">
        <v>22</v>
      </c>
      <c r="M357" s="14"/>
      <c r="N357" s="14"/>
      <c r="O357" s="14"/>
    </row>
    <row r="358" ht="24" customHeight="1" spans="1:17">
      <c r="A358" s="5"/>
      <c r="B358" s="5"/>
      <c r="C358" s="5"/>
      <c r="D358" s="5" t="s">
        <v>375</v>
      </c>
      <c r="E358" s="6">
        <v>554</v>
      </c>
      <c r="F358" s="6">
        <v>2.772</v>
      </c>
      <c r="G358" s="6">
        <f t="shared" si="30"/>
        <v>1535.688</v>
      </c>
      <c r="H358" s="6">
        <v>520</v>
      </c>
      <c r="I358" s="6">
        <v>2.772</v>
      </c>
      <c r="J358" s="6">
        <f t="shared" si="31"/>
        <v>1441.44</v>
      </c>
      <c r="K358" s="9"/>
      <c r="L358" s="6" t="s">
        <v>376</v>
      </c>
      <c r="M358" s="14"/>
      <c r="N358" s="14"/>
      <c r="O358" s="14"/>
      <c r="Q358" s="15"/>
    </row>
    <row r="359" ht="24" customHeight="1" spans="1:15">
      <c r="A359" s="5"/>
      <c r="B359" s="5">
        <v>2</v>
      </c>
      <c r="C359" s="5" t="s">
        <v>377</v>
      </c>
      <c r="D359" s="5" t="s">
        <v>20</v>
      </c>
      <c r="E359" s="6">
        <v>2</v>
      </c>
      <c r="F359" s="6"/>
      <c r="G359" s="6">
        <v>36.8172</v>
      </c>
      <c r="H359" s="6">
        <v>2</v>
      </c>
      <c r="I359" s="6"/>
      <c r="J359" s="6">
        <v>36.57822</v>
      </c>
      <c r="K359" s="8">
        <f>ROUND(J359,0)</f>
        <v>37</v>
      </c>
      <c r="L359" s="5"/>
      <c r="M359" s="11">
        <v>0</v>
      </c>
      <c r="N359" s="12">
        <f>M359</f>
        <v>0</v>
      </c>
      <c r="O359" s="12">
        <f>K359-N359</f>
        <v>37</v>
      </c>
    </row>
    <row r="360" ht="24" customHeight="1" spans="1:15">
      <c r="A360" s="5"/>
      <c r="B360" s="5"/>
      <c r="C360" s="5"/>
      <c r="D360" s="5" t="s">
        <v>378</v>
      </c>
      <c r="E360" s="6">
        <v>2</v>
      </c>
      <c r="F360" s="6">
        <v>18.4086</v>
      </c>
      <c r="G360" s="6">
        <f>E360*F360</f>
        <v>36.8172</v>
      </c>
      <c r="H360" s="6">
        <v>2</v>
      </c>
      <c r="I360" s="6">
        <v>18.28911</v>
      </c>
      <c r="J360" s="6">
        <f>H360*I360</f>
        <v>36.57822</v>
      </c>
      <c r="K360" s="9"/>
      <c r="L360" s="13" t="s">
        <v>22</v>
      </c>
      <c r="M360" s="14"/>
      <c r="N360" s="14"/>
      <c r="O360" s="14"/>
    </row>
    <row r="361" ht="24" customHeight="1" spans="1:15">
      <c r="A361" s="5" t="s">
        <v>379</v>
      </c>
      <c r="B361" s="5" t="s">
        <v>18</v>
      </c>
      <c r="C361" s="5"/>
      <c r="D361" s="5"/>
      <c r="E361" s="6">
        <v>6082</v>
      </c>
      <c r="F361" s="6"/>
      <c r="G361" s="6">
        <v>26695.0003</v>
      </c>
      <c r="H361" s="6">
        <v>6068</v>
      </c>
      <c r="I361" s="6"/>
      <c r="J361" s="6">
        <v>26639.12718</v>
      </c>
      <c r="K361" s="8">
        <f>SUM(K362:K408)</f>
        <v>26640</v>
      </c>
      <c r="L361" s="9"/>
      <c r="M361" s="8">
        <f>SUM(M362:M408)</f>
        <v>16916</v>
      </c>
      <c r="N361" s="8">
        <f>SUM(N362:N408)</f>
        <v>11232</v>
      </c>
      <c r="O361" s="8">
        <f>SUM(O362:O408)</f>
        <v>15408</v>
      </c>
    </row>
    <row r="362" ht="24" customHeight="1" spans="1:15">
      <c r="A362" s="5"/>
      <c r="B362" s="5">
        <v>1</v>
      </c>
      <c r="C362" s="5" t="s">
        <v>380</v>
      </c>
      <c r="D362" s="5" t="s">
        <v>20</v>
      </c>
      <c r="E362" s="6">
        <v>11</v>
      </c>
      <c r="F362" s="6"/>
      <c r="G362" s="6">
        <v>71.56</v>
      </c>
      <c r="H362" s="6">
        <v>11</v>
      </c>
      <c r="I362" s="6"/>
      <c r="J362" s="6">
        <v>71.56</v>
      </c>
      <c r="K362" s="8">
        <f>ROUND(J362,0)</f>
        <v>72</v>
      </c>
      <c r="L362" s="10"/>
      <c r="M362" s="11">
        <v>2833</v>
      </c>
      <c r="N362" s="12">
        <f>K362</f>
        <v>72</v>
      </c>
      <c r="O362" s="12">
        <f>K362-N362</f>
        <v>0</v>
      </c>
    </row>
    <row r="363" ht="24" customHeight="1" spans="1:15">
      <c r="A363" s="5"/>
      <c r="B363" s="5"/>
      <c r="C363" s="5"/>
      <c r="D363" s="5" t="s">
        <v>381</v>
      </c>
      <c r="E363" s="6">
        <v>1</v>
      </c>
      <c r="F363" s="6">
        <v>10</v>
      </c>
      <c r="G363" s="6">
        <f>E363*F363</f>
        <v>10</v>
      </c>
      <c r="H363" s="6">
        <v>1</v>
      </c>
      <c r="I363" s="6">
        <v>10</v>
      </c>
      <c r="J363" s="6">
        <f>H363*I363</f>
        <v>10</v>
      </c>
      <c r="K363" s="9"/>
      <c r="L363" s="13" t="s">
        <v>22</v>
      </c>
      <c r="M363" s="14"/>
      <c r="N363" s="14"/>
      <c r="O363" s="14"/>
    </row>
    <row r="364" ht="24" customHeight="1" spans="1:15">
      <c r="A364" s="5"/>
      <c r="B364" s="5"/>
      <c r="C364" s="5"/>
      <c r="D364" s="5" t="s">
        <v>382</v>
      </c>
      <c r="E364" s="6">
        <v>10</v>
      </c>
      <c r="F364" s="6">
        <v>6.156</v>
      </c>
      <c r="G364" s="6">
        <f>E364*F364</f>
        <v>61.56</v>
      </c>
      <c r="H364" s="6">
        <v>10</v>
      </c>
      <c r="I364" s="6">
        <v>6.156</v>
      </c>
      <c r="J364" s="6">
        <f>H364*I364</f>
        <v>61.56</v>
      </c>
      <c r="K364" s="9"/>
      <c r="L364" s="13" t="s">
        <v>22</v>
      </c>
      <c r="M364" s="14"/>
      <c r="N364" s="14"/>
      <c r="O364" s="14"/>
    </row>
    <row r="365" ht="24" customHeight="1" spans="1:15">
      <c r="A365" s="5"/>
      <c r="B365" s="5">
        <v>2</v>
      </c>
      <c r="C365" s="5" t="s">
        <v>383</v>
      </c>
      <c r="D365" s="5" t="s">
        <v>20</v>
      </c>
      <c r="E365" s="6">
        <v>355</v>
      </c>
      <c r="F365" s="6"/>
      <c r="G365" s="6">
        <v>1919.7822</v>
      </c>
      <c r="H365" s="6">
        <v>353</v>
      </c>
      <c r="I365" s="6"/>
      <c r="J365" s="6">
        <v>1912.081</v>
      </c>
      <c r="K365" s="8">
        <f>ROUND(J365,0)</f>
        <v>1912</v>
      </c>
      <c r="L365" s="5"/>
      <c r="M365" s="11">
        <v>0</v>
      </c>
      <c r="N365" s="12">
        <f>M365</f>
        <v>0</v>
      </c>
      <c r="O365" s="12">
        <f>K365-N365</f>
        <v>1912</v>
      </c>
    </row>
    <row r="366" ht="24" customHeight="1" spans="1:15">
      <c r="A366" s="5"/>
      <c r="B366" s="5"/>
      <c r="C366" s="5"/>
      <c r="D366" s="5" t="s">
        <v>384</v>
      </c>
      <c r="E366" s="6">
        <v>12</v>
      </c>
      <c r="F366" s="6">
        <v>2.4129</v>
      </c>
      <c r="G366" s="6">
        <f t="shared" ref="G366:G386" si="32">E366*F366</f>
        <v>28.9548</v>
      </c>
      <c r="H366" s="6">
        <v>12</v>
      </c>
      <c r="I366" s="6">
        <v>2.4128</v>
      </c>
      <c r="J366" s="6">
        <f t="shared" ref="J366:J386" si="33">H366*I366</f>
        <v>28.9536</v>
      </c>
      <c r="K366" s="9"/>
      <c r="L366" s="13" t="s">
        <v>22</v>
      </c>
      <c r="M366" s="14"/>
      <c r="N366" s="14"/>
      <c r="O366" s="14"/>
    </row>
    <row r="367" ht="24" customHeight="1" spans="1:15">
      <c r="A367" s="5"/>
      <c r="B367" s="5"/>
      <c r="C367" s="5"/>
      <c r="D367" s="5" t="s">
        <v>385</v>
      </c>
      <c r="E367" s="6">
        <v>9</v>
      </c>
      <c r="F367" s="6">
        <v>4.6188</v>
      </c>
      <c r="G367" s="6">
        <f t="shared" si="32"/>
        <v>41.5692</v>
      </c>
      <c r="H367" s="6">
        <v>9</v>
      </c>
      <c r="I367" s="6">
        <v>4.6188</v>
      </c>
      <c r="J367" s="6">
        <f t="shared" si="33"/>
        <v>41.5692</v>
      </c>
      <c r="K367" s="9"/>
      <c r="L367" s="13" t="s">
        <v>22</v>
      </c>
      <c r="M367" s="14"/>
      <c r="N367" s="14"/>
      <c r="O367" s="14"/>
    </row>
    <row r="368" ht="24" customHeight="1" spans="1:15">
      <c r="A368" s="5"/>
      <c r="B368" s="5"/>
      <c r="C368" s="5"/>
      <c r="D368" s="5" t="s">
        <v>386</v>
      </c>
      <c r="E368" s="6">
        <v>68</v>
      </c>
      <c r="F368" s="6">
        <v>4.7137</v>
      </c>
      <c r="G368" s="6">
        <f t="shared" si="32"/>
        <v>320.5316</v>
      </c>
      <c r="H368" s="6">
        <v>68</v>
      </c>
      <c r="I368" s="6">
        <v>4.7137</v>
      </c>
      <c r="J368" s="6">
        <f t="shared" si="33"/>
        <v>320.5316</v>
      </c>
      <c r="K368" s="9"/>
      <c r="L368" s="13" t="s">
        <v>22</v>
      </c>
      <c r="M368" s="14"/>
      <c r="N368" s="14"/>
      <c r="O368" s="14"/>
    </row>
    <row r="369" ht="24" customHeight="1" spans="1:15">
      <c r="A369" s="5"/>
      <c r="B369" s="5"/>
      <c r="C369" s="5"/>
      <c r="D369" s="5" t="s">
        <v>387</v>
      </c>
      <c r="E369" s="6">
        <v>18</v>
      </c>
      <c r="F369" s="6">
        <v>4.5271</v>
      </c>
      <c r="G369" s="6">
        <f t="shared" si="32"/>
        <v>81.4878</v>
      </c>
      <c r="H369" s="6">
        <v>18</v>
      </c>
      <c r="I369" s="6">
        <v>4.5271</v>
      </c>
      <c r="J369" s="6">
        <f t="shared" si="33"/>
        <v>81.4878</v>
      </c>
      <c r="K369" s="9"/>
      <c r="L369" s="13" t="s">
        <v>22</v>
      </c>
      <c r="M369" s="14"/>
      <c r="N369" s="14"/>
      <c r="O369" s="14"/>
    </row>
    <row r="370" ht="24" customHeight="1" spans="1:15">
      <c r="A370" s="5"/>
      <c r="B370" s="5"/>
      <c r="C370" s="5"/>
      <c r="D370" s="5" t="s">
        <v>388</v>
      </c>
      <c r="E370" s="6">
        <v>4</v>
      </c>
      <c r="F370" s="6">
        <v>7.09</v>
      </c>
      <c r="G370" s="6">
        <f t="shared" si="32"/>
        <v>28.36</v>
      </c>
      <c r="H370" s="6">
        <v>4</v>
      </c>
      <c r="I370" s="6">
        <v>7.09</v>
      </c>
      <c r="J370" s="6">
        <f t="shared" si="33"/>
        <v>28.36</v>
      </c>
      <c r="K370" s="9"/>
      <c r="L370" s="13" t="s">
        <v>22</v>
      </c>
      <c r="M370" s="14"/>
      <c r="N370" s="14"/>
      <c r="O370" s="14"/>
    </row>
    <row r="371" ht="24" customHeight="1" spans="1:15">
      <c r="A371" s="5"/>
      <c r="B371" s="5"/>
      <c r="C371" s="5"/>
      <c r="D371" s="5" t="s">
        <v>389</v>
      </c>
      <c r="E371" s="6">
        <v>19</v>
      </c>
      <c r="F371" s="6">
        <v>6.9503</v>
      </c>
      <c r="G371" s="6">
        <f t="shared" si="32"/>
        <v>132.0557</v>
      </c>
      <c r="H371" s="6">
        <v>19</v>
      </c>
      <c r="I371" s="6">
        <v>6.9503</v>
      </c>
      <c r="J371" s="6">
        <f t="shared" si="33"/>
        <v>132.0557</v>
      </c>
      <c r="K371" s="9"/>
      <c r="L371" s="13" t="s">
        <v>22</v>
      </c>
      <c r="M371" s="14"/>
      <c r="N371" s="14"/>
      <c r="O371" s="14"/>
    </row>
    <row r="372" ht="24" customHeight="1" spans="1:15">
      <c r="A372" s="5"/>
      <c r="B372" s="5"/>
      <c r="C372" s="5"/>
      <c r="D372" s="5" t="s">
        <v>390</v>
      </c>
      <c r="E372" s="6">
        <v>65</v>
      </c>
      <c r="F372" s="6">
        <v>6.9503</v>
      </c>
      <c r="G372" s="6">
        <f t="shared" si="32"/>
        <v>451.7695</v>
      </c>
      <c r="H372" s="6">
        <v>65</v>
      </c>
      <c r="I372" s="6">
        <v>6.9503</v>
      </c>
      <c r="J372" s="6">
        <f t="shared" si="33"/>
        <v>451.7695</v>
      </c>
      <c r="K372" s="9"/>
      <c r="L372" s="13" t="s">
        <v>22</v>
      </c>
      <c r="M372" s="14"/>
      <c r="N372" s="14"/>
      <c r="O372" s="14"/>
    </row>
    <row r="373" ht="24" customHeight="1" spans="1:15">
      <c r="A373" s="5"/>
      <c r="B373" s="5"/>
      <c r="C373" s="5"/>
      <c r="D373" s="5" t="s">
        <v>391</v>
      </c>
      <c r="E373" s="6">
        <v>9</v>
      </c>
      <c r="F373" s="6">
        <v>4.0776</v>
      </c>
      <c r="G373" s="6">
        <f t="shared" si="32"/>
        <v>36.6984</v>
      </c>
      <c r="H373" s="6">
        <v>9</v>
      </c>
      <c r="I373" s="6">
        <v>4.0776</v>
      </c>
      <c r="J373" s="6">
        <f t="shared" si="33"/>
        <v>36.6984</v>
      </c>
      <c r="K373" s="9"/>
      <c r="L373" s="13" t="s">
        <v>22</v>
      </c>
      <c r="M373" s="14"/>
      <c r="N373" s="14"/>
      <c r="O373" s="14"/>
    </row>
    <row r="374" ht="24" customHeight="1" spans="1:15">
      <c r="A374" s="5"/>
      <c r="B374" s="5"/>
      <c r="C374" s="5"/>
      <c r="D374" s="5" t="s">
        <v>392</v>
      </c>
      <c r="E374" s="6">
        <v>10</v>
      </c>
      <c r="F374" s="6">
        <v>7.09</v>
      </c>
      <c r="G374" s="6">
        <f t="shared" si="32"/>
        <v>70.9</v>
      </c>
      <c r="H374" s="6">
        <v>10</v>
      </c>
      <c r="I374" s="6">
        <v>7.09</v>
      </c>
      <c r="J374" s="6">
        <f t="shared" si="33"/>
        <v>70.9</v>
      </c>
      <c r="K374" s="9"/>
      <c r="L374" s="13" t="s">
        <v>22</v>
      </c>
      <c r="M374" s="14"/>
      <c r="N374" s="14"/>
      <c r="O374" s="14"/>
    </row>
    <row r="375" ht="24" customHeight="1" spans="1:15">
      <c r="A375" s="5"/>
      <c r="B375" s="5"/>
      <c r="C375" s="5"/>
      <c r="D375" s="5" t="s">
        <v>393</v>
      </c>
      <c r="E375" s="6">
        <v>7</v>
      </c>
      <c r="F375" s="6">
        <v>4.0776</v>
      </c>
      <c r="G375" s="6">
        <f t="shared" si="32"/>
        <v>28.5432</v>
      </c>
      <c r="H375" s="6">
        <v>7</v>
      </c>
      <c r="I375" s="6">
        <v>4.0776</v>
      </c>
      <c r="J375" s="6">
        <f t="shared" si="33"/>
        <v>28.5432</v>
      </c>
      <c r="K375" s="9"/>
      <c r="L375" s="13" t="s">
        <v>22</v>
      </c>
      <c r="M375" s="14"/>
      <c r="N375" s="14"/>
      <c r="O375" s="14"/>
    </row>
    <row r="376" ht="24" customHeight="1" spans="1:15">
      <c r="A376" s="5"/>
      <c r="B376" s="5"/>
      <c r="C376" s="5"/>
      <c r="D376" s="5" t="s">
        <v>394</v>
      </c>
      <c r="E376" s="6">
        <v>28</v>
      </c>
      <c r="F376" s="6">
        <v>6.7904</v>
      </c>
      <c r="G376" s="6">
        <f t="shared" si="32"/>
        <v>190.1312</v>
      </c>
      <c r="H376" s="6">
        <v>28</v>
      </c>
      <c r="I376" s="6">
        <v>6.7904</v>
      </c>
      <c r="J376" s="6">
        <f t="shared" si="33"/>
        <v>190.1312</v>
      </c>
      <c r="K376" s="9"/>
      <c r="L376" s="13" t="s">
        <v>22</v>
      </c>
      <c r="M376" s="14"/>
      <c r="N376" s="14"/>
      <c r="O376" s="14"/>
    </row>
    <row r="377" ht="24" customHeight="1" spans="1:15">
      <c r="A377" s="5"/>
      <c r="B377" s="5"/>
      <c r="C377" s="5"/>
      <c r="D377" s="5" t="s">
        <v>395</v>
      </c>
      <c r="E377" s="6">
        <v>19</v>
      </c>
      <c r="F377" s="6">
        <v>7.0732</v>
      </c>
      <c r="G377" s="6">
        <f t="shared" si="32"/>
        <v>134.3908</v>
      </c>
      <c r="H377" s="6">
        <v>19</v>
      </c>
      <c r="I377" s="6">
        <v>7.0732</v>
      </c>
      <c r="J377" s="6">
        <f t="shared" si="33"/>
        <v>134.3908</v>
      </c>
      <c r="K377" s="9"/>
      <c r="L377" s="13" t="s">
        <v>22</v>
      </c>
      <c r="M377" s="14"/>
      <c r="N377" s="14"/>
      <c r="O377" s="14"/>
    </row>
    <row r="378" ht="24" customHeight="1" spans="1:15">
      <c r="A378" s="5"/>
      <c r="B378" s="5"/>
      <c r="C378" s="5"/>
      <c r="D378" s="5" t="s">
        <v>396</v>
      </c>
      <c r="E378" s="6">
        <v>24</v>
      </c>
      <c r="F378" s="6">
        <v>4.5</v>
      </c>
      <c r="G378" s="6">
        <f t="shared" si="32"/>
        <v>108</v>
      </c>
      <c r="H378" s="6">
        <v>24</v>
      </c>
      <c r="I378" s="6">
        <v>4.5</v>
      </c>
      <c r="J378" s="6">
        <f t="shared" si="33"/>
        <v>108</v>
      </c>
      <c r="K378" s="9"/>
      <c r="L378" s="13" t="s">
        <v>22</v>
      </c>
      <c r="M378" s="14"/>
      <c r="N378" s="14"/>
      <c r="O378" s="14"/>
    </row>
    <row r="379" ht="24" customHeight="1" spans="1:15">
      <c r="A379" s="5"/>
      <c r="B379" s="5"/>
      <c r="C379" s="5"/>
      <c r="D379" s="5" t="s">
        <v>397</v>
      </c>
      <c r="E379" s="6">
        <v>10</v>
      </c>
      <c r="F379" s="6">
        <v>4.5</v>
      </c>
      <c r="G379" s="6">
        <f t="shared" si="32"/>
        <v>45</v>
      </c>
      <c r="H379" s="6">
        <v>10</v>
      </c>
      <c r="I379" s="6">
        <v>4.5</v>
      </c>
      <c r="J379" s="6">
        <f t="shared" si="33"/>
        <v>45</v>
      </c>
      <c r="K379" s="9"/>
      <c r="L379" s="13" t="s">
        <v>22</v>
      </c>
      <c r="M379" s="14"/>
      <c r="N379" s="14"/>
      <c r="O379" s="14"/>
    </row>
    <row r="380" ht="24" customHeight="1" spans="1:15">
      <c r="A380" s="5"/>
      <c r="B380" s="5"/>
      <c r="C380" s="5"/>
      <c r="D380" s="5" t="s">
        <v>398</v>
      </c>
      <c r="E380" s="6">
        <v>34</v>
      </c>
      <c r="F380" s="6">
        <v>4.5</v>
      </c>
      <c r="G380" s="6">
        <f t="shared" si="32"/>
        <v>153</v>
      </c>
      <c r="H380" s="6">
        <v>34</v>
      </c>
      <c r="I380" s="6">
        <v>4.5</v>
      </c>
      <c r="J380" s="6">
        <f t="shared" si="33"/>
        <v>153</v>
      </c>
      <c r="K380" s="9"/>
      <c r="L380" s="13" t="s">
        <v>22</v>
      </c>
      <c r="M380" s="14"/>
      <c r="N380" s="14"/>
      <c r="O380" s="14"/>
    </row>
    <row r="381" ht="24" customHeight="1" spans="1:17">
      <c r="A381" s="5"/>
      <c r="B381" s="5"/>
      <c r="C381" s="5"/>
      <c r="D381" s="5" t="s">
        <v>399</v>
      </c>
      <c r="E381" s="6">
        <v>1</v>
      </c>
      <c r="F381" s="6">
        <v>2.7</v>
      </c>
      <c r="G381" s="6">
        <f t="shared" si="32"/>
        <v>2.7</v>
      </c>
      <c r="H381" s="6">
        <v>0</v>
      </c>
      <c r="I381" s="6">
        <v>0</v>
      </c>
      <c r="J381" s="6">
        <f t="shared" si="33"/>
        <v>0</v>
      </c>
      <c r="K381" s="9"/>
      <c r="L381" s="6" t="s">
        <v>37</v>
      </c>
      <c r="M381" s="14"/>
      <c r="N381" s="14"/>
      <c r="O381" s="14"/>
      <c r="Q381" s="15"/>
    </row>
    <row r="382" ht="24" customHeight="1" spans="1:17">
      <c r="A382" s="5"/>
      <c r="B382" s="5"/>
      <c r="C382" s="5"/>
      <c r="D382" s="5" t="s">
        <v>400</v>
      </c>
      <c r="E382" s="6">
        <v>1</v>
      </c>
      <c r="F382" s="6">
        <v>5</v>
      </c>
      <c r="G382" s="6">
        <f t="shared" si="32"/>
        <v>5</v>
      </c>
      <c r="H382" s="6">
        <v>0</v>
      </c>
      <c r="I382" s="6">
        <v>0</v>
      </c>
      <c r="J382" s="6">
        <f t="shared" si="33"/>
        <v>0</v>
      </c>
      <c r="K382" s="9"/>
      <c r="L382" s="6" t="s">
        <v>37</v>
      </c>
      <c r="M382" s="14"/>
      <c r="N382" s="14"/>
      <c r="O382" s="14"/>
      <c r="Q382" s="15"/>
    </row>
    <row r="383" ht="24" customHeight="1" spans="1:15">
      <c r="A383" s="5"/>
      <c r="B383" s="5"/>
      <c r="C383" s="5"/>
      <c r="D383" s="5" t="s">
        <v>401</v>
      </c>
      <c r="E383" s="6">
        <v>3</v>
      </c>
      <c r="F383" s="6">
        <v>4.95</v>
      </c>
      <c r="G383" s="6">
        <f t="shared" si="32"/>
        <v>14.85</v>
      </c>
      <c r="H383" s="6">
        <v>3</v>
      </c>
      <c r="I383" s="6">
        <v>4.95</v>
      </c>
      <c r="J383" s="6">
        <f t="shared" si="33"/>
        <v>14.85</v>
      </c>
      <c r="K383" s="9"/>
      <c r="L383" s="13" t="s">
        <v>22</v>
      </c>
      <c r="M383" s="14"/>
      <c r="N383" s="14"/>
      <c r="O383" s="14"/>
    </row>
    <row r="384" ht="24" customHeight="1" spans="1:15">
      <c r="A384" s="5"/>
      <c r="B384" s="5"/>
      <c r="C384" s="5"/>
      <c r="D384" s="5" t="s">
        <v>402</v>
      </c>
      <c r="E384" s="6">
        <v>7</v>
      </c>
      <c r="F384" s="6">
        <v>2.52</v>
      </c>
      <c r="G384" s="6">
        <f t="shared" si="32"/>
        <v>17.64</v>
      </c>
      <c r="H384" s="6">
        <v>7</v>
      </c>
      <c r="I384" s="6">
        <v>2.52</v>
      </c>
      <c r="J384" s="6">
        <f t="shared" si="33"/>
        <v>17.64</v>
      </c>
      <c r="K384" s="9"/>
      <c r="L384" s="13" t="s">
        <v>22</v>
      </c>
      <c r="M384" s="14"/>
      <c r="N384" s="14"/>
      <c r="O384" s="14"/>
    </row>
    <row r="385" ht="24" customHeight="1" spans="1:15">
      <c r="A385" s="5"/>
      <c r="B385" s="5"/>
      <c r="C385" s="5"/>
      <c r="D385" s="5" t="s">
        <v>403</v>
      </c>
      <c r="E385" s="6">
        <v>3</v>
      </c>
      <c r="F385" s="6">
        <v>3.4</v>
      </c>
      <c r="G385" s="6">
        <f t="shared" si="32"/>
        <v>10.2</v>
      </c>
      <c r="H385" s="6">
        <v>3</v>
      </c>
      <c r="I385" s="6">
        <v>3.4</v>
      </c>
      <c r="J385" s="6">
        <f t="shared" si="33"/>
        <v>10.2</v>
      </c>
      <c r="K385" s="9"/>
      <c r="L385" s="13" t="s">
        <v>22</v>
      </c>
      <c r="M385" s="14"/>
      <c r="N385" s="14"/>
      <c r="O385" s="14"/>
    </row>
    <row r="386" ht="24" customHeight="1" spans="1:15">
      <c r="A386" s="5"/>
      <c r="B386" s="5"/>
      <c r="C386" s="5"/>
      <c r="D386" s="5" t="s">
        <v>404</v>
      </c>
      <c r="E386" s="6">
        <v>4</v>
      </c>
      <c r="F386" s="6">
        <v>4.5</v>
      </c>
      <c r="G386" s="6">
        <f t="shared" si="32"/>
        <v>18</v>
      </c>
      <c r="H386" s="6">
        <v>4</v>
      </c>
      <c r="I386" s="6">
        <v>4.5</v>
      </c>
      <c r="J386" s="6">
        <f t="shared" si="33"/>
        <v>18</v>
      </c>
      <c r="K386" s="9"/>
      <c r="L386" s="13" t="s">
        <v>22</v>
      </c>
      <c r="M386" s="14"/>
      <c r="N386" s="14"/>
      <c r="O386" s="14"/>
    </row>
    <row r="387" ht="24" customHeight="1" spans="1:15">
      <c r="A387" s="5"/>
      <c r="B387" s="5">
        <v>3</v>
      </c>
      <c r="C387" s="5" t="s">
        <v>405</v>
      </c>
      <c r="D387" s="5" t="s">
        <v>20</v>
      </c>
      <c r="E387" s="6">
        <v>180</v>
      </c>
      <c r="F387" s="6"/>
      <c r="G387" s="6">
        <v>3303.74</v>
      </c>
      <c r="H387" s="6">
        <v>180</v>
      </c>
      <c r="I387" s="6"/>
      <c r="J387" s="6">
        <v>3303.74</v>
      </c>
      <c r="K387" s="8">
        <f>ROUND(J387,0)</f>
        <v>3304</v>
      </c>
      <c r="L387" s="5"/>
      <c r="M387" s="11">
        <v>0</v>
      </c>
      <c r="N387" s="12">
        <f>M387</f>
        <v>0</v>
      </c>
      <c r="O387" s="12">
        <f>K387-N387</f>
        <v>3304</v>
      </c>
    </row>
    <row r="388" ht="24" customHeight="1" spans="1:15">
      <c r="A388" s="5"/>
      <c r="B388" s="5"/>
      <c r="C388" s="5"/>
      <c r="D388" s="5" t="s">
        <v>406</v>
      </c>
      <c r="E388" s="6">
        <v>13</v>
      </c>
      <c r="F388" s="6">
        <v>16.98</v>
      </c>
      <c r="G388" s="6">
        <f>E388*F388</f>
        <v>220.74</v>
      </c>
      <c r="H388" s="6">
        <v>13</v>
      </c>
      <c r="I388" s="6">
        <v>16.98</v>
      </c>
      <c r="J388" s="6">
        <f>H388*I388</f>
        <v>220.74</v>
      </c>
      <c r="K388" s="9"/>
      <c r="L388" s="13" t="s">
        <v>22</v>
      </c>
      <c r="M388" s="14"/>
      <c r="N388" s="14"/>
      <c r="O388" s="14"/>
    </row>
    <row r="389" ht="24" customHeight="1" spans="1:15">
      <c r="A389" s="5"/>
      <c r="B389" s="5"/>
      <c r="C389" s="5"/>
      <c r="D389" s="5" t="s">
        <v>406</v>
      </c>
      <c r="E389" s="6">
        <v>91</v>
      </c>
      <c r="F389" s="6">
        <v>21</v>
      </c>
      <c r="G389" s="6">
        <f>E389*F389</f>
        <v>1911</v>
      </c>
      <c r="H389" s="6">
        <v>91</v>
      </c>
      <c r="I389" s="6">
        <v>21</v>
      </c>
      <c r="J389" s="6">
        <f>H389*I389</f>
        <v>1911</v>
      </c>
      <c r="K389" s="9"/>
      <c r="L389" s="13" t="s">
        <v>22</v>
      </c>
      <c r="M389" s="14"/>
      <c r="N389" s="14"/>
      <c r="O389" s="14"/>
    </row>
    <row r="390" ht="24" customHeight="1" spans="1:15">
      <c r="A390" s="5"/>
      <c r="B390" s="5"/>
      <c r="C390" s="5"/>
      <c r="D390" s="5" t="s">
        <v>407</v>
      </c>
      <c r="E390" s="6">
        <v>58</v>
      </c>
      <c r="F390" s="6">
        <v>14</v>
      </c>
      <c r="G390" s="6">
        <f>E390*F390</f>
        <v>812</v>
      </c>
      <c r="H390" s="6">
        <v>58</v>
      </c>
      <c r="I390" s="6">
        <v>14</v>
      </c>
      <c r="J390" s="6">
        <f>H390*I390</f>
        <v>812</v>
      </c>
      <c r="K390" s="9"/>
      <c r="L390" s="13" t="s">
        <v>22</v>
      </c>
      <c r="M390" s="14"/>
      <c r="N390" s="14"/>
      <c r="O390" s="14"/>
    </row>
    <row r="391" ht="24" customHeight="1" spans="1:15">
      <c r="A391" s="5"/>
      <c r="B391" s="5"/>
      <c r="C391" s="5"/>
      <c r="D391" s="5" t="s">
        <v>407</v>
      </c>
      <c r="E391" s="6">
        <v>18</v>
      </c>
      <c r="F391" s="6">
        <v>20</v>
      </c>
      <c r="G391" s="6">
        <f>E391*F391</f>
        <v>360</v>
      </c>
      <c r="H391" s="6">
        <v>18</v>
      </c>
      <c r="I391" s="6">
        <v>20</v>
      </c>
      <c r="J391" s="6">
        <f>H391*I391</f>
        <v>360</v>
      </c>
      <c r="K391" s="9"/>
      <c r="L391" s="13" t="s">
        <v>22</v>
      </c>
      <c r="M391" s="14"/>
      <c r="N391" s="14"/>
      <c r="O391" s="14"/>
    </row>
    <row r="392" ht="24" customHeight="1" spans="1:15">
      <c r="A392" s="5"/>
      <c r="B392" s="5">
        <v>4</v>
      </c>
      <c r="C392" s="5" t="s">
        <v>408</v>
      </c>
      <c r="D392" s="5" t="s">
        <v>20</v>
      </c>
      <c r="E392" s="6">
        <v>63</v>
      </c>
      <c r="F392" s="6"/>
      <c r="G392" s="6">
        <v>343.035</v>
      </c>
      <c r="H392" s="6">
        <v>61</v>
      </c>
      <c r="I392" s="6"/>
      <c r="J392" s="6">
        <v>332.145</v>
      </c>
      <c r="K392" s="8">
        <f>ROUND(J392,0)</f>
        <v>332</v>
      </c>
      <c r="L392" s="5"/>
      <c r="M392" s="11">
        <v>3255</v>
      </c>
      <c r="N392" s="12">
        <f>K392</f>
        <v>332</v>
      </c>
      <c r="O392" s="12">
        <f>K392-N392</f>
        <v>0</v>
      </c>
    </row>
    <row r="393" ht="24" customHeight="1" spans="1:17">
      <c r="A393" s="5"/>
      <c r="B393" s="5"/>
      <c r="C393" s="5"/>
      <c r="D393" s="5" t="s">
        <v>409</v>
      </c>
      <c r="E393" s="6">
        <v>63</v>
      </c>
      <c r="F393" s="6">
        <v>5.445</v>
      </c>
      <c r="G393" s="6">
        <f>E393*F393</f>
        <v>343.035</v>
      </c>
      <c r="H393" s="6">
        <v>61</v>
      </c>
      <c r="I393" s="6">
        <v>5.445</v>
      </c>
      <c r="J393" s="6">
        <f>H393*I393</f>
        <v>332.145</v>
      </c>
      <c r="K393" s="9"/>
      <c r="L393" s="6" t="s">
        <v>97</v>
      </c>
      <c r="M393" s="14"/>
      <c r="N393" s="14"/>
      <c r="O393" s="14"/>
      <c r="Q393" s="15"/>
    </row>
    <row r="394" ht="24" customHeight="1" spans="1:15">
      <c r="A394" s="5"/>
      <c r="B394" s="5">
        <v>5</v>
      </c>
      <c r="C394" s="5" t="s">
        <v>410</v>
      </c>
      <c r="D394" s="5" t="s">
        <v>20</v>
      </c>
      <c r="E394" s="6">
        <v>980</v>
      </c>
      <c r="F394" s="6"/>
      <c r="G394" s="6">
        <v>2184.8964</v>
      </c>
      <c r="H394" s="6">
        <v>979</v>
      </c>
      <c r="I394" s="6"/>
      <c r="J394" s="6">
        <v>2182.88648</v>
      </c>
      <c r="K394" s="8">
        <f>ROUND(J394,0)</f>
        <v>2183</v>
      </c>
      <c r="L394" s="5"/>
      <c r="M394" s="11">
        <v>2085</v>
      </c>
      <c r="N394" s="12">
        <f>M394</f>
        <v>2085</v>
      </c>
      <c r="O394" s="12">
        <f>K394-N394</f>
        <v>98</v>
      </c>
    </row>
    <row r="395" ht="24" customHeight="1" spans="1:17">
      <c r="A395" s="5"/>
      <c r="B395" s="5"/>
      <c r="C395" s="5"/>
      <c r="D395" s="5" t="s">
        <v>411</v>
      </c>
      <c r="E395" s="6">
        <v>799</v>
      </c>
      <c r="F395" s="6">
        <v>1.9968</v>
      </c>
      <c r="G395" s="6">
        <f t="shared" ref="G395:G407" si="34">E395*F395</f>
        <v>1595.4432</v>
      </c>
      <c r="H395" s="6">
        <v>798</v>
      </c>
      <c r="I395" s="6">
        <v>1.9968</v>
      </c>
      <c r="J395" s="6">
        <f t="shared" ref="J395:J407" si="35">H395*I395</f>
        <v>1593.4464</v>
      </c>
      <c r="K395" s="9"/>
      <c r="L395" s="6" t="s">
        <v>187</v>
      </c>
      <c r="M395" s="14"/>
      <c r="N395" s="14"/>
      <c r="O395" s="14"/>
      <c r="Q395" s="15"/>
    </row>
    <row r="396" ht="24" customHeight="1" spans="1:15">
      <c r="A396" s="5"/>
      <c r="B396" s="5"/>
      <c r="C396" s="5"/>
      <c r="D396" s="5" t="s">
        <v>411</v>
      </c>
      <c r="E396" s="6">
        <v>2</v>
      </c>
      <c r="F396" s="6">
        <v>4.992</v>
      </c>
      <c r="G396" s="6">
        <f t="shared" si="34"/>
        <v>9.984</v>
      </c>
      <c r="H396" s="6">
        <v>2</v>
      </c>
      <c r="I396" s="6">
        <v>4.992</v>
      </c>
      <c r="J396" s="6">
        <f t="shared" si="35"/>
        <v>9.984</v>
      </c>
      <c r="K396" s="9"/>
      <c r="L396" s="13" t="s">
        <v>22</v>
      </c>
      <c r="M396" s="14"/>
      <c r="N396" s="14"/>
      <c r="O396" s="14"/>
    </row>
    <row r="397" ht="24" customHeight="1" spans="1:15">
      <c r="A397" s="5"/>
      <c r="B397" s="5"/>
      <c r="C397" s="5"/>
      <c r="D397" s="5" t="s">
        <v>412</v>
      </c>
      <c r="E397" s="6">
        <v>82</v>
      </c>
      <c r="F397" s="6">
        <v>2.2886</v>
      </c>
      <c r="G397" s="6">
        <f t="shared" si="34"/>
        <v>187.6652</v>
      </c>
      <c r="H397" s="6">
        <v>82</v>
      </c>
      <c r="I397" s="6">
        <v>2.28844</v>
      </c>
      <c r="J397" s="6">
        <f t="shared" si="35"/>
        <v>187.65208</v>
      </c>
      <c r="K397" s="9"/>
      <c r="L397" s="13" t="s">
        <v>22</v>
      </c>
      <c r="M397" s="14"/>
      <c r="N397" s="14"/>
      <c r="O397" s="14"/>
    </row>
    <row r="398" ht="24" customHeight="1" spans="1:15">
      <c r="A398" s="5"/>
      <c r="B398" s="5"/>
      <c r="C398" s="5"/>
      <c r="D398" s="5" t="s">
        <v>413</v>
      </c>
      <c r="E398" s="6">
        <v>2</v>
      </c>
      <c r="F398" s="6">
        <v>3.388</v>
      </c>
      <c r="G398" s="6">
        <f t="shared" si="34"/>
        <v>6.776</v>
      </c>
      <c r="H398" s="6">
        <v>2</v>
      </c>
      <c r="I398" s="6">
        <v>3.388</v>
      </c>
      <c r="J398" s="6">
        <f t="shared" si="35"/>
        <v>6.776</v>
      </c>
      <c r="K398" s="9"/>
      <c r="L398" s="13" t="s">
        <v>22</v>
      </c>
      <c r="M398" s="14"/>
      <c r="N398" s="14"/>
      <c r="O398" s="14"/>
    </row>
    <row r="399" ht="24" customHeight="1" spans="1:15">
      <c r="A399" s="5"/>
      <c r="B399" s="5"/>
      <c r="C399" s="5"/>
      <c r="D399" s="5" t="s">
        <v>413</v>
      </c>
      <c r="E399" s="6">
        <v>13</v>
      </c>
      <c r="F399" s="6">
        <v>4.5</v>
      </c>
      <c r="G399" s="6">
        <f t="shared" si="34"/>
        <v>58.5</v>
      </c>
      <c r="H399" s="6">
        <v>13</v>
      </c>
      <c r="I399" s="6">
        <v>4.5</v>
      </c>
      <c r="J399" s="6">
        <f t="shared" si="35"/>
        <v>58.5</v>
      </c>
      <c r="K399" s="9"/>
      <c r="L399" s="13" t="s">
        <v>22</v>
      </c>
      <c r="M399" s="14"/>
      <c r="N399" s="14"/>
      <c r="O399" s="14"/>
    </row>
    <row r="400" ht="24" customHeight="1" spans="1:15">
      <c r="A400" s="5"/>
      <c r="B400" s="5"/>
      <c r="C400" s="5"/>
      <c r="D400" s="5" t="s">
        <v>414</v>
      </c>
      <c r="E400" s="6">
        <v>5</v>
      </c>
      <c r="F400" s="6">
        <v>5.5</v>
      </c>
      <c r="G400" s="6">
        <f t="shared" si="34"/>
        <v>27.5</v>
      </c>
      <c r="H400" s="6">
        <v>5</v>
      </c>
      <c r="I400" s="6">
        <v>5.5</v>
      </c>
      <c r="J400" s="6">
        <f t="shared" si="35"/>
        <v>27.5</v>
      </c>
      <c r="K400" s="9"/>
      <c r="L400" s="13" t="s">
        <v>22</v>
      </c>
      <c r="M400" s="14"/>
      <c r="N400" s="14"/>
      <c r="O400" s="14"/>
    </row>
    <row r="401" ht="24" customHeight="1" spans="1:15">
      <c r="A401" s="5"/>
      <c r="B401" s="5"/>
      <c r="C401" s="5"/>
      <c r="D401" s="5" t="s">
        <v>415</v>
      </c>
      <c r="E401" s="6">
        <v>1</v>
      </c>
      <c r="F401" s="6">
        <v>5.5</v>
      </c>
      <c r="G401" s="6">
        <f t="shared" si="34"/>
        <v>5.5</v>
      </c>
      <c r="H401" s="6">
        <v>1</v>
      </c>
      <c r="I401" s="6">
        <v>5.5</v>
      </c>
      <c r="J401" s="6">
        <f t="shared" si="35"/>
        <v>5.5</v>
      </c>
      <c r="K401" s="9"/>
      <c r="L401" s="13" t="s">
        <v>22</v>
      </c>
      <c r="M401" s="14"/>
      <c r="N401" s="14"/>
      <c r="O401" s="14"/>
    </row>
    <row r="402" ht="24" customHeight="1" spans="1:15">
      <c r="A402" s="5"/>
      <c r="B402" s="5"/>
      <c r="C402" s="5"/>
      <c r="D402" s="5" t="s">
        <v>416</v>
      </c>
      <c r="E402" s="6">
        <v>2</v>
      </c>
      <c r="F402" s="6">
        <v>4.5</v>
      </c>
      <c r="G402" s="6">
        <f t="shared" si="34"/>
        <v>9</v>
      </c>
      <c r="H402" s="6">
        <v>2</v>
      </c>
      <c r="I402" s="6">
        <v>4.5</v>
      </c>
      <c r="J402" s="6">
        <f t="shared" si="35"/>
        <v>9</v>
      </c>
      <c r="K402" s="9"/>
      <c r="L402" s="13" t="s">
        <v>22</v>
      </c>
      <c r="M402" s="14"/>
      <c r="N402" s="14"/>
      <c r="O402" s="14"/>
    </row>
    <row r="403" ht="24" customHeight="1" spans="1:15">
      <c r="A403" s="5"/>
      <c r="B403" s="5"/>
      <c r="C403" s="5"/>
      <c r="D403" s="5" t="s">
        <v>417</v>
      </c>
      <c r="E403" s="6">
        <v>1</v>
      </c>
      <c r="F403" s="6">
        <v>5.5</v>
      </c>
      <c r="G403" s="6">
        <f t="shared" si="34"/>
        <v>5.5</v>
      </c>
      <c r="H403" s="6">
        <v>1</v>
      </c>
      <c r="I403" s="6">
        <v>5.5</v>
      </c>
      <c r="J403" s="6">
        <f t="shared" si="35"/>
        <v>5.5</v>
      </c>
      <c r="K403" s="9"/>
      <c r="L403" s="13" t="s">
        <v>22</v>
      </c>
      <c r="M403" s="14"/>
      <c r="N403" s="14"/>
      <c r="O403" s="14"/>
    </row>
    <row r="404" ht="24" customHeight="1" spans="1:15">
      <c r="A404" s="5"/>
      <c r="B404" s="5"/>
      <c r="C404" s="5"/>
      <c r="D404" s="5" t="s">
        <v>418</v>
      </c>
      <c r="E404" s="6">
        <v>2</v>
      </c>
      <c r="F404" s="6">
        <v>3.4</v>
      </c>
      <c r="G404" s="6">
        <f t="shared" si="34"/>
        <v>6.8</v>
      </c>
      <c r="H404" s="6">
        <v>2</v>
      </c>
      <c r="I404" s="6">
        <v>3.4</v>
      </c>
      <c r="J404" s="6">
        <f t="shared" si="35"/>
        <v>6.8</v>
      </c>
      <c r="K404" s="9"/>
      <c r="L404" s="13" t="s">
        <v>22</v>
      </c>
      <c r="M404" s="14"/>
      <c r="N404" s="14"/>
      <c r="O404" s="14"/>
    </row>
    <row r="405" ht="24" customHeight="1" spans="1:15">
      <c r="A405" s="5"/>
      <c r="B405" s="5"/>
      <c r="C405" s="5"/>
      <c r="D405" s="5" t="s">
        <v>419</v>
      </c>
      <c r="E405" s="6">
        <v>1</v>
      </c>
      <c r="F405" s="6">
        <v>4.56</v>
      </c>
      <c r="G405" s="6">
        <f t="shared" si="34"/>
        <v>4.56</v>
      </c>
      <c r="H405" s="6">
        <v>1</v>
      </c>
      <c r="I405" s="6">
        <v>4.56</v>
      </c>
      <c r="J405" s="6">
        <f t="shared" si="35"/>
        <v>4.56</v>
      </c>
      <c r="K405" s="9"/>
      <c r="L405" s="13" t="s">
        <v>22</v>
      </c>
      <c r="M405" s="14"/>
      <c r="N405" s="14"/>
      <c r="O405" s="14"/>
    </row>
    <row r="406" ht="24" customHeight="1" spans="1:15">
      <c r="A406" s="5"/>
      <c r="B406" s="5"/>
      <c r="C406" s="5"/>
      <c r="D406" s="5" t="s">
        <v>420</v>
      </c>
      <c r="E406" s="6">
        <v>9</v>
      </c>
      <c r="F406" s="6">
        <v>4.392</v>
      </c>
      <c r="G406" s="6">
        <f t="shared" si="34"/>
        <v>39.528</v>
      </c>
      <c r="H406" s="6">
        <v>9</v>
      </c>
      <c r="I406" s="6">
        <v>4.392</v>
      </c>
      <c r="J406" s="6">
        <f t="shared" si="35"/>
        <v>39.528</v>
      </c>
      <c r="K406" s="9"/>
      <c r="L406" s="13" t="s">
        <v>22</v>
      </c>
      <c r="M406" s="14"/>
      <c r="N406" s="14"/>
      <c r="O406" s="14"/>
    </row>
    <row r="407" ht="24" customHeight="1" spans="1:15">
      <c r="A407" s="5"/>
      <c r="B407" s="5"/>
      <c r="C407" s="5"/>
      <c r="D407" s="5" t="s">
        <v>421</v>
      </c>
      <c r="E407" s="6">
        <v>61</v>
      </c>
      <c r="F407" s="6">
        <v>3.74</v>
      </c>
      <c r="G407" s="6">
        <f t="shared" si="34"/>
        <v>228.14</v>
      </c>
      <c r="H407" s="6">
        <v>61</v>
      </c>
      <c r="I407" s="6">
        <v>3.74</v>
      </c>
      <c r="J407" s="6">
        <f t="shared" si="35"/>
        <v>228.14</v>
      </c>
      <c r="K407" s="9"/>
      <c r="L407" s="13" t="s">
        <v>22</v>
      </c>
      <c r="M407" s="14"/>
      <c r="N407" s="14"/>
      <c r="O407" s="14"/>
    </row>
    <row r="408" ht="24" customHeight="1" spans="1:15">
      <c r="A408" s="5"/>
      <c r="B408" s="5">
        <v>6</v>
      </c>
      <c r="C408" s="5" t="s">
        <v>422</v>
      </c>
      <c r="D408" s="5" t="s">
        <v>20</v>
      </c>
      <c r="E408" s="6">
        <v>4493</v>
      </c>
      <c r="F408" s="6"/>
      <c r="G408" s="6">
        <v>18871.9867</v>
      </c>
      <c r="H408" s="6">
        <v>4484</v>
      </c>
      <c r="I408" s="6"/>
      <c r="J408" s="6">
        <v>18836.7147</v>
      </c>
      <c r="K408" s="8">
        <f>ROUND(J408,0)</f>
        <v>18837</v>
      </c>
      <c r="L408" s="5"/>
      <c r="M408" s="11">
        <v>8743</v>
      </c>
      <c r="N408" s="12">
        <f>M408</f>
        <v>8743</v>
      </c>
      <c r="O408" s="12">
        <f>K408-N408</f>
        <v>10094</v>
      </c>
    </row>
    <row r="409" ht="24" customHeight="1" spans="1:15">
      <c r="A409" s="5"/>
      <c r="B409" s="5"/>
      <c r="C409" s="5"/>
      <c r="D409" s="5" t="s">
        <v>423</v>
      </c>
      <c r="E409" s="6">
        <v>105</v>
      </c>
      <c r="F409" s="6">
        <v>2.8575</v>
      </c>
      <c r="G409" s="6">
        <f t="shared" ref="G409:G420" si="36">E409*F409</f>
        <v>300.0375</v>
      </c>
      <c r="H409" s="6">
        <v>105</v>
      </c>
      <c r="I409" s="6">
        <v>2.8575</v>
      </c>
      <c r="J409" s="6">
        <f t="shared" ref="J409:J420" si="37">H409*I409</f>
        <v>300.0375</v>
      </c>
      <c r="K409" s="9"/>
      <c r="L409" s="13" t="s">
        <v>22</v>
      </c>
      <c r="M409" s="14"/>
      <c r="N409" s="14"/>
      <c r="O409" s="14"/>
    </row>
    <row r="410" ht="24" customHeight="1" spans="1:17">
      <c r="A410" s="5"/>
      <c r="B410" s="5"/>
      <c r="C410" s="5"/>
      <c r="D410" s="5" t="s">
        <v>424</v>
      </c>
      <c r="E410" s="6">
        <v>586</v>
      </c>
      <c r="F410" s="6">
        <v>3.2952</v>
      </c>
      <c r="G410" s="6">
        <f t="shared" si="36"/>
        <v>1930.9872</v>
      </c>
      <c r="H410" s="6">
        <v>585</v>
      </c>
      <c r="I410" s="6">
        <v>3.2952</v>
      </c>
      <c r="J410" s="6">
        <f t="shared" si="37"/>
        <v>1927.692</v>
      </c>
      <c r="K410" s="9"/>
      <c r="L410" s="6" t="s">
        <v>72</v>
      </c>
      <c r="M410" s="14"/>
      <c r="N410" s="14"/>
      <c r="O410" s="14"/>
      <c r="Q410" s="15"/>
    </row>
    <row r="411" ht="24" customHeight="1" spans="1:15">
      <c r="A411" s="5"/>
      <c r="B411" s="5"/>
      <c r="C411" s="5"/>
      <c r="D411" s="5" t="s">
        <v>425</v>
      </c>
      <c r="E411" s="6">
        <v>200</v>
      </c>
      <c r="F411" s="6">
        <v>3.3135</v>
      </c>
      <c r="G411" s="6">
        <f t="shared" si="36"/>
        <v>662.7</v>
      </c>
      <c r="H411" s="6">
        <v>200</v>
      </c>
      <c r="I411" s="6">
        <v>3.3132</v>
      </c>
      <c r="J411" s="6">
        <f t="shared" si="37"/>
        <v>662.64</v>
      </c>
      <c r="K411" s="9"/>
      <c r="L411" s="13" t="s">
        <v>22</v>
      </c>
      <c r="M411" s="14"/>
      <c r="N411" s="14"/>
      <c r="O411" s="14"/>
    </row>
    <row r="412" ht="24" customHeight="1" spans="1:17">
      <c r="A412" s="5"/>
      <c r="B412" s="5"/>
      <c r="C412" s="5"/>
      <c r="D412" s="5" t="s">
        <v>426</v>
      </c>
      <c r="E412" s="6">
        <v>251</v>
      </c>
      <c r="F412" s="6">
        <v>3.324</v>
      </c>
      <c r="G412" s="6">
        <f t="shared" si="36"/>
        <v>834.324</v>
      </c>
      <c r="H412" s="6">
        <v>250</v>
      </c>
      <c r="I412" s="6">
        <v>3.324</v>
      </c>
      <c r="J412" s="6">
        <f t="shared" si="37"/>
        <v>831</v>
      </c>
      <c r="K412" s="9"/>
      <c r="L412" s="6" t="s">
        <v>72</v>
      </c>
      <c r="M412" s="14"/>
      <c r="N412" s="14"/>
      <c r="O412" s="14"/>
      <c r="Q412" s="15"/>
    </row>
    <row r="413" ht="24" customHeight="1" spans="1:15">
      <c r="A413" s="5"/>
      <c r="B413" s="5"/>
      <c r="C413" s="5"/>
      <c r="D413" s="5" t="s">
        <v>427</v>
      </c>
      <c r="E413" s="6">
        <v>19</v>
      </c>
      <c r="F413" s="6">
        <v>3.3428</v>
      </c>
      <c r="G413" s="6">
        <f t="shared" si="36"/>
        <v>63.5132</v>
      </c>
      <c r="H413" s="6">
        <v>19</v>
      </c>
      <c r="I413" s="6">
        <v>3.3428</v>
      </c>
      <c r="J413" s="6">
        <f t="shared" si="37"/>
        <v>63.5132</v>
      </c>
      <c r="K413" s="9"/>
      <c r="L413" s="13" t="s">
        <v>22</v>
      </c>
      <c r="M413" s="14"/>
      <c r="N413" s="14"/>
      <c r="O413" s="14"/>
    </row>
    <row r="414" ht="24" customHeight="1" spans="1:17">
      <c r="A414" s="5"/>
      <c r="B414" s="5"/>
      <c r="C414" s="5"/>
      <c r="D414" s="5" t="s">
        <v>428</v>
      </c>
      <c r="E414" s="6">
        <v>145</v>
      </c>
      <c r="F414" s="6">
        <v>3.3428</v>
      </c>
      <c r="G414" s="6">
        <f t="shared" si="36"/>
        <v>484.706</v>
      </c>
      <c r="H414" s="6">
        <v>144</v>
      </c>
      <c r="I414" s="6">
        <v>3.3428</v>
      </c>
      <c r="J414" s="6">
        <f t="shared" si="37"/>
        <v>481.3632</v>
      </c>
      <c r="K414" s="9"/>
      <c r="L414" s="6" t="s">
        <v>72</v>
      </c>
      <c r="M414" s="14"/>
      <c r="N414" s="14"/>
      <c r="O414" s="14"/>
      <c r="Q414" s="15"/>
    </row>
    <row r="415" ht="24" customHeight="1" spans="1:15">
      <c r="A415" s="5"/>
      <c r="B415" s="5"/>
      <c r="C415" s="5"/>
      <c r="D415" s="5" t="s">
        <v>429</v>
      </c>
      <c r="E415" s="6">
        <v>52</v>
      </c>
      <c r="F415" s="6">
        <v>6.5239</v>
      </c>
      <c r="G415" s="6">
        <f t="shared" si="36"/>
        <v>339.2428</v>
      </c>
      <c r="H415" s="6">
        <v>52</v>
      </c>
      <c r="I415" s="6">
        <v>6.5239</v>
      </c>
      <c r="J415" s="6">
        <f t="shared" si="37"/>
        <v>339.2428</v>
      </c>
      <c r="K415" s="9"/>
      <c r="L415" s="13" t="s">
        <v>22</v>
      </c>
      <c r="M415" s="14"/>
      <c r="N415" s="14"/>
      <c r="O415" s="14"/>
    </row>
    <row r="416" ht="24" customHeight="1" spans="1:15">
      <c r="A416" s="5"/>
      <c r="B416" s="5"/>
      <c r="C416" s="5"/>
      <c r="D416" s="5" t="s">
        <v>430</v>
      </c>
      <c r="E416" s="6">
        <v>2</v>
      </c>
      <c r="F416" s="6">
        <v>3.388</v>
      </c>
      <c r="G416" s="6">
        <f t="shared" si="36"/>
        <v>6.776</v>
      </c>
      <c r="H416" s="6">
        <v>2</v>
      </c>
      <c r="I416" s="6">
        <v>3.388</v>
      </c>
      <c r="J416" s="6">
        <f t="shared" si="37"/>
        <v>6.776</v>
      </c>
      <c r="K416" s="9"/>
      <c r="L416" s="13" t="s">
        <v>22</v>
      </c>
      <c r="M416" s="14"/>
      <c r="N416" s="14"/>
      <c r="O416" s="14"/>
    </row>
    <row r="417" ht="24" customHeight="1" spans="1:17">
      <c r="A417" s="5"/>
      <c r="B417" s="5"/>
      <c r="C417" s="5"/>
      <c r="D417" s="5" t="s">
        <v>430</v>
      </c>
      <c r="E417" s="6">
        <v>297</v>
      </c>
      <c r="F417" s="6">
        <v>3.4</v>
      </c>
      <c r="G417" s="6">
        <f t="shared" si="36"/>
        <v>1009.8</v>
      </c>
      <c r="H417" s="6">
        <v>295</v>
      </c>
      <c r="I417" s="6">
        <v>3.4</v>
      </c>
      <c r="J417" s="6">
        <f t="shared" si="37"/>
        <v>1003</v>
      </c>
      <c r="K417" s="9"/>
      <c r="L417" s="6" t="s">
        <v>129</v>
      </c>
      <c r="M417" s="14"/>
      <c r="N417" s="14"/>
      <c r="O417" s="14"/>
      <c r="Q417" s="15"/>
    </row>
    <row r="418" ht="24" customHeight="1" spans="1:17">
      <c r="A418" s="5"/>
      <c r="B418" s="5"/>
      <c r="C418" s="5"/>
      <c r="D418" s="5" t="s">
        <v>431</v>
      </c>
      <c r="E418" s="6">
        <v>1774</v>
      </c>
      <c r="F418" s="6">
        <v>4.5</v>
      </c>
      <c r="G418" s="6">
        <f t="shared" si="36"/>
        <v>7983</v>
      </c>
      <c r="H418" s="6">
        <v>1771</v>
      </c>
      <c r="I418" s="6">
        <v>4.5</v>
      </c>
      <c r="J418" s="6">
        <f t="shared" si="37"/>
        <v>7969.5</v>
      </c>
      <c r="K418" s="9"/>
      <c r="L418" s="6" t="s">
        <v>432</v>
      </c>
      <c r="M418" s="14"/>
      <c r="N418" s="14"/>
      <c r="O418" s="14"/>
      <c r="Q418" s="15"/>
    </row>
    <row r="419" ht="24" customHeight="1" spans="1:15">
      <c r="A419" s="5"/>
      <c r="B419" s="5"/>
      <c r="C419" s="5"/>
      <c r="D419" s="5" t="s">
        <v>433</v>
      </c>
      <c r="E419" s="6">
        <v>5</v>
      </c>
      <c r="F419" s="6">
        <v>4.95</v>
      </c>
      <c r="G419" s="6">
        <f t="shared" si="36"/>
        <v>24.75</v>
      </c>
      <c r="H419" s="6">
        <v>5</v>
      </c>
      <c r="I419" s="6">
        <v>4.95</v>
      </c>
      <c r="J419" s="6">
        <f t="shared" si="37"/>
        <v>24.75</v>
      </c>
      <c r="K419" s="9"/>
      <c r="L419" s="13" t="s">
        <v>22</v>
      </c>
      <c r="M419" s="14"/>
      <c r="N419" s="14"/>
      <c r="O419" s="14"/>
    </row>
    <row r="420" ht="24" customHeight="1" spans="1:17">
      <c r="A420" s="5"/>
      <c r="B420" s="5"/>
      <c r="C420" s="5"/>
      <c r="D420" s="5" t="s">
        <v>434</v>
      </c>
      <c r="E420" s="6">
        <v>1057</v>
      </c>
      <c r="F420" s="6">
        <v>4.95</v>
      </c>
      <c r="G420" s="6">
        <f t="shared" si="36"/>
        <v>5232.15</v>
      </c>
      <c r="H420" s="6">
        <v>1056</v>
      </c>
      <c r="I420" s="6">
        <v>4.95</v>
      </c>
      <c r="J420" s="6">
        <f t="shared" si="37"/>
        <v>5227.2</v>
      </c>
      <c r="K420" s="9"/>
      <c r="L420" s="6" t="s">
        <v>72</v>
      </c>
      <c r="M420" s="14"/>
      <c r="N420" s="14"/>
      <c r="O420" s="14"/>
      <c r="Q420" s="15"/>
    </row>
    <row r="421" ht="24" customHeight="1" spans="1:15">
      <c r="A421" s="5" t="s">
        <v>435</v>
      </c>
      <c r="B421" s="5" t="s">
        <v>18</v>
      </c>
      <c r="C421" s="5"/>
      <c r="D421" s="5"/>
      <c r="E421" s="6">
        <v>1680</v>
      </c>
      <c r="F421" s="6"/>
      <c r="G421" s="6">
        <v>7114.1508</v>
      </c>
      <c r="H421" s="6">
        <v>1677</v>
      </c>
      <c r="I421" s="6"/>
      <c r="J421" s="6">
        <v>7102.2258</v>
      </c>
      <c r="K421" s="8">
        <f>SUM(K422:K446)</f>
        <v>7103</v>
      </c>
      <c r="L421" s="9"/>
      <c r="M421" s="8">
        <f>SUM(M422:M446)</f>
        <v>4270</v>
      </c>
      <c r="N421" s="8">
        <f>SUM(N422:N446)</f>
        <v>3590</v>
      </c>
      <c r="O421" s="8">
        <f>SUM(O422:O446)</f>
        <v>3513</v>
      </c>
    </row>
    <row r="422" ht="24" customHeight="1" spans="1:15">
      <c r="A422" s="5"/>
      <c r="B422" s="5">
        <v>1</v>
      </c>
      <c r="C422" s="5" t="s">
        <v>436</v>
      </c>
      <c r="D422" s="5" t="s">
        <v>20</v>
      </c>
      <c r="E422" s="6">
        <v>928</v>
      </c>
      <c r="F422" s="6"/>
      <c r="G422" s="6">
        <v>3598.485</v>
      </c>
      <c r="H422" s="6">
        <v>926</v>
      </c>
      <c r="I422" s="6"/>
      <c r="J422" s="6">
        <v>3589.96</v>
      </c>
      <c r="K422" s="8">
        <f>ROUND(J422,0)</f>
        <v>3590</v>
      </c>
      <c r="L422" s="10"/>
      <c r="M422" s="11">
        <v>4270</v>
      </c>
      <c r="N422" s="12">
        <f>K422</f>
        <v>3590</v>
      </c>
      <c r="O422" s="12">
        <f>K422-N422</f>
        <v>0</v>
      </c>
    </row>
    <row r="423" ht="24" customHeight="1" spans="1:17">
      <c r="A423" s="5"/>
      <c r="B423" s="5"/>
      <c r="C423" s="5"/>
      <c r="D423" s="5" t="s">
        <v>437</v>
      </c>
      <c r="E423" s="6">
        <v>305</v>
      </c>
      <c r="F423" s="6">
        <v>5.445</v>
      </c>
      <c r="G423" s="6">
        <f>E423*F423</f>
        <v>1660.725</v>
      </c>
      <c r="H423" s="6">
        <v>304</v>
      </c>
      <c r="I423" s="6">
        <v>5.445</v>
      </c>
      <c r="J423" s="6">
        <f>H423*I423</f>
        <v>1655.28</v>
      </c>
      <c r="K423" s="9"/>
      <c r="L423" s="6" t="s">
        <v>72</v>
      </c>
      <c r="M423" s="14"/>
      <c r="N423" s="14"/>
      <c r="O423" s="14"/>
      <c r="Q423" s="15"/>
    </row>
    <row r="424" ht="24" customHeight="1" spans="1:17">
      <c r="A424" s="5"/>
      <c r="B424" s="5"/>
      <c r="C424" s="5"/>
      <c r="D424" s="5" t="s">
        <v>438</v>
      </c>
      <c r="E424" s="6">
        <v>615</v>
      </c>
      <c r="F424" s="6">
        <v>3.08</v>
      </c>
      <c r="G424" s="6">
        <f>E424*F424</f>
        <v>1894.2</v>
      </c>
      <c r="H424" s="6">
        <v>614</v>
      </c>
      <c r="I424" s="6">
        <v>3.08</v>
      </c>
      <c r="J424" s="6">
        <f>H424*I424</f>
        <v>1891.12</v>
      </c>
      <c r="K424" s="9"/>
      <c r="L424" s="6" t="s">
        <v>72</v>
      </c>
      <c r="M424" s="14"/>
      <c r="N424" s="14"/>
      <c r="O424" s="14"/>
      <c r="Q424" s="15"/>
    </row>
    <row r="425" ht="24" customHeight="1" spans="1:15">
      <c r="A425" s="5"/>
      <c r="B425" s="5"/>
      <c r="C425" s="5"/>
      <c r="D425" s="5" t="s">
        <v>439</v>
      </c>
      <c r="E425" s="6">
        <v>8</v>
      </c>
      <c r="F425" s="6">
        <v>5.445</v>
      </c>
      <c r="G425" s="6">
        <f>E425*F425</f>
        <v>43.56</v>
      </c>
      <c r="H425" s="6">
        <v>8</v>
      </c>
      <c r="I425" s="6">
        <v>5.445</v>
      </c>
      <c r="J425" s="6">
        <f>H425*I425</f>
        <v>43.56</v>
      </c>
      <c r="K425" s="9"/>
      <c r="L425" s="13" t="s">
        <v>22</v>
      </c>
      <c r="M425" s="14"/>
      <c r="N425" s="14"/>
      <c r="O425" s="14"/>
    </row>
    <row r="426" ht="24" customHeight="1" spans="1:15">
      <c r="A426" s="5"/>
      <c r="B426" s="5">
        <v>2</v>
      </c>
      <c r="C426" s="5" t="s">
        <v>440</v>
      </c>
      <c r="D426" s="5" t="s">
        <v>20</v>
      </c>
      <c r="E426" s="6">
        <v>737</v>
      </c>
      <c r="F426" s="6"/>
      <c r="G426" s="6">
        <v>3454.062</v>
      </c>
      <c r="H426" s="6">
        <v>736</v>
      </c>
      <c r="I426" s="6"/>
      <c r="J426" s="6">
        <v>3450.662</v>
      </c>
      <c r="K426" s="8">
        <f>ROUND(J426,0)</f>
        <v>3451</v>
      </c>
      <c r="L426" s="5"/>
      <c r="M426" s="11">
        <v>0</v>
      </c>
      <c r="N426" s="12">
        <f>M426</f>
        <v>0</v>
      </c>
      <c r="O426" s="12">
        <f>K426-N426</f>
        <v>3451</v>
      </c>
    </row>
    <row r="427" ht="24" customHeight="1" spans="1:15">
      <c r="A427" s="5"/>
      <c r="B427" s="5"/>
      <c r="C427" s="5"/>
      <c r="D427" s="5" t="s">
        <v>441</v>
      </c>
      <c r="E427" s="6">
        <v>15</v>
      </c>
      <c r="F427" s="6">
        <v>2.52</v>
      </c>
      <c r="G427" s="6">
        <f t="shared" ref="G427:G439" si="38">E427*F427</f>
        <v>37.8</v>
      </c>
      <c r="H427" s="6">
        <v>15</v>
      </c>
      <c r="I427" s="6">
        <v>2.52</v>
      </c>
      <c r="J427" s="6">
        <f t="shared" ref="J427:J439" si="39">H427*I427</f>
        <v>37.8</v>
      </c>
      <c r="K427" s="9"/>
      <c r="L427" s="13" t="s">
        <v>22</v>
      </c>
      <c r="M427" s="14"/>
      <c r="N427" s="14"/>
      <c r="O427" s="14"/>
    </row>
    <row r="428" ht="24" customHeight="1" spans="1:15">
      <c r="A428" s="5"/>
      <c r="B428" s="5"/>
      <c r="C428" s="5"/>
      <c r="D428" s="5" t="s">
        <v>442</v>
      </c>
      <c r="E428" s="6">
        <v>128</v>
      </c>
      <c r="F428" s="6">
        <v>3.388</v>
      </c>
      <c r="G428" s="6">
        <f t="shared" si="38"/>
        <v>433.664</v>
      </c>
      <c r="H428" s="6">
        <v>128</v>
      </c>
      <c r="I428" s="6">
        <v>3.388</v>
      </c>
      <c r="J428" s="6">
        <f t="shared" si="39"/>
        <v>433.664</v>
      </c>
      <c r="K428" s="9"/>
      <c r="L428" s="13" t="s">
        <v>22</v>
      </c>
      <c r="M428" s="14"/>
      <c r="N428" s="14"/>
      <c r="O428" s="14"/>
    </row>
    <row r="429" ht="24" customHeight="1" spans="1:17">
      <c r="A429" s="5"/>
      <c r="B429" s="5"/>
      <c r="C429" s="5"/>
      <c r="D429" s="5" t="s">
        <v>442</v>
      </c>
      <c r="E429" s="6">
        <v>27</v>
      </c>
      <c r="F429" s="6">
        <v>3.4</v>
      </c>
      <c r="G429" s="6">
        <f t="shared" si="38"/>
        <v>91.8</v>
      </c>
      <c r="H429" s="6">
        <v>26</v>
      </c>
      <c r="I429" s="6">
        <v>3.4</v>
      </c>
      <c r="J429" s="6">
        <f t="shared" si="39"/>
        <v>88.4</v>
      </c>
      <c r="K429" s="9"/>
      <c r="L429" s="6" t="s">
        <v>72</v>
      </c>
      <c r="M429" s="14"/>
      <c r="N429" s="14"/>
      <c r="O429" s="14"/>
      <c r="Q429" s="15"/>
    </row>
    <row r="430" ht="24" customHeight="1" spans="1:15">
      <c r="A430" s="5"/>
      <c r="B430" s="5"/>
      <c r="C430" s="5"/>
      <c r="D430" s="5" t="s">
        <v>442</v>
      </c>
      <c r="E430" s="6">
        <v>1</v>
      </c>
      <c r="F430" s="6">
        <v>4.84</v>
      </c>
      <c r="G430" s="6">
        <f t="shared" si="38"/>
        <v>4.84</v>
      </c>
      <c r="H430" s="6">
        <v>1</v>
      </c>
      <c r="I430" s="6">
        <v>4.84</v>
      </c>
      <c r="J430" s="6">
        <f t="shared" si="39"/>
        <v>4.84</v>
      </c>
      <c r="K430" s="9"/>
      <c r="L430" s="13" t="s">
        <v>22</v>
      </c>
      <c r="M430" s="14"/>
      <c r="N430" s="14"/>
      <c r="O430" s="14"/>
    </row>
    <row r="431" ht="24" customHeight="1" spans="1:15">
      <c r="A431" s="5"/>
      <c r="B431" s="5"/>
      <c r="C431" s="5"/>
      <c r="D431" s="5" t="s">
        <v>443</v>
      </c>
      <c r="E431" s="6">
        <v>22</v>
      </c>
      <c r="F431" s="6">
        <v>4.5</v>
      </c>
      <c r="G431" s="6">
        <f t="shared" si="38"/>
        <v>99</v>
      </c>
      <c r="H431" s="6">
        <v>22</v>
      </c>
      <c r="I431" s="6">
        <v>4.5</v>
      </c>
      <c r="J431" s="6">
        <f t="shared" si="39"/>
        <v>99</v>
      </c>
      <c r="K431" s="9"/>
      <c r="L431" s="13" t="s">
        <v>22</v>
      </c>
      <c r="M431" s="14"/>
      <c r="N431" s="14"/>
      <c r="O431" s="14"/>
    </row>
    <row r="432" ht="24" customHeight="1" spans="1:15">
      <c r="A432" s="5"/>
      <c r="B432" s="5"/>
      <c r="C432" s="5"/>
      <c r="D432" s="5" t="s">
        <v>444</v>
      </c>
      <c r="E432" s="6">
        <v>397</v>
      </c>
      <c r="F432" s="6">
        <v>5.5</v>
      </c>
      <c r="G432" s="6">
        <f t="shared" si="38"/>
        <v>2183.5</v>
      </c>
      <c r="H432" s="6">
        <v>397</v>
      </c>
      <c r="I432" s="6">
        <v>5.5</v>
      </c>
      <c r="J432" s="6">
        <f t="shared" si="39"/>
        <v>2183.5</v>
      </c>
      <c r="K432" s="9"/>
      <c r="L432" s="13" t="s">
        <v>22</v>
      </c>
      <c r="M432" s="14"/>
      <c r="N432" s="14"/>
      <c r="O432" s="14"/>
    </row>
    <row r="433" ht="24" customHeight="1" spans="1:15">
      <c r="A433" s="5"/>
      <c r="B433" s="5"/>
      <c r="C433" s="5"/>
      <c r="D433" s="5" t="s">
        <v>445</v>
      </c>
      <c r="E433" s="6">
        <v>1</v>
      </c>
      <c r="F433" s="6">
        <v>3.388</v>
      </c>
      <c r="G433" s="6">
        <f t="shared" si="38"/>
        <v>3.388</v>
      </c>
      <c r="H433" s="6">
        <v>1</v>
      </c>
      <c r="I433" s="6">
        <v>3.388</v>
      </c>
      <c r="J433" s="6">
        <f t="shared" si="39"/>
        <v>3.388</v>
      </c>
      <c r="K433" s="9"/>
      <c r="L433" s="13" t="s">
        <v>22</v>
      </c>
      <c r="M433" s="14"/>
      <c r="N433" s="14"/>
      <c r="O433" s="14"/>
    </row>
    <row r="434" ht="24" customHeight="1" spans="1:15">
      <c r="A434" s="5"/>
      <c r="B434" s="5"/>
      <c r="C434" s="5"/>
      <c r="D434" s="5" t="s">
        <v>445</v>
      </c>
      <c r="E434" s="6">
        <v>1</v>
      </c>
      <c r="F434" s="6">
        <v>3.4</v>
      </c>
      <c r="G434" s="6">
        <f t="shared" si="38"/>
        <v>3.4</v>
      </c>
      <c r="H434" s="6">
        <v>1</v>
      </c>
      <c r="I434" s="6">
        <v>3.4</v>
      </c>
      <c r="J434" s="6">
        <f t="shared" si="39"/>
        <v>3.4</v>
      </c>
      <c r="K434" s="9"/>
      <c r="L434" s="13" t="s">
        <v>22</v>
      </c>
      <c r="M434" s="14"/>
      <c r="N434" s="14"/>
      <c r="O434" s="14"/>
    </row>
    <row r="435" ht="24" customHeight="1" spans="1:15">
      <c r="A435" s="5"/>
      <c r="B435" s="5"/>
      <c r="C435" s="5"/>
      <c r="D435" s="5" t="s">
        <v>446</v>
      </c>
      <c r="E435" s="6">
        <v>7</v>
      </c>
      <c r="F435" s="6">
        <v>3.388</v>
      </c>
      <c r="G435" s="6">
        <f t="shared" si="38"/>
        <v>23.716</v>
      </c>
      <c r="H435" s="6">
        <v>7</v>
      </c>
      <c r="I435" s="6">
        <v>3.388</v>
      </c>
      <c r="J435" s="6">
        <f t="shared" si="39"/>
        <v>23.716</v>
      </c>
      <c r="K435" s="9"/>
      <c r="L435" s="13" t="s">
        <v>22</v>
      </c>
      <c r="M435" s="14"/>
      <c r="N435" s="14"/>
      <c r="O435" s="14"/>
    </row>
    <row r="436" ht="24" customHeight="1" spans="1:15">
      <c r="A436" s="5"/>
      <c r="B436" s="5"/>
      <c r="C436" s="5"/>
      <c r="D436" s="5" t="s">
        <v>446</v>
      </c>
      <c r="E436" s="6">
        <v>3</v>
      </c>
      <c r="F436" s="6">
        <v>3.4</v>
      </c>
      <c r="G436" s="6">
        <f t="shared" si="38"/>
        <v>10.2</v>
      </c>
      <c r="H436" s="6">
        <v>3</v>
      </c>
      <c r="I436" s="6">
        <v>3.4</v>
      </c>
      <c r="J436" s="6">
        <f t="shared" si="39"/>
        <v>10.2</v>
      </c>
      <c r="K436" s="9"/>
      <c r="L436" s="13" t="s">
        <v>22</v>
      </c>
      <c r="M436" s="14"/>
      <c r="N436" s="14"/>
      <c r="O436" s="14"/>
    </row>
    <row r="437" ht="24" customHeight="1" spans="1:15">
      <c r="A437" s="5"/>
      <c r="B437" s="5"/>
      <c r="C437" s="5"/>
      <c r="D437" s="5" t="s">
        <v>447</v>
      </c>
      <c r="E437" s="6">
        <v>8</v>
      </c>
      <c r="F437" s="6">
        <v>3.388</v>
      </c>
      <c r="G437" s="6">
        <f t="shared" si="38"/>
        <v>27.104</v>
      </c>
      <c r="H437" s="6">
        <v>8</v>
      </c>
      <c r="I437" s="6">
        <v>3.388</v>
      </c>
      <c r="J437" s="6">
        <f t="shared" si="39"/>
        <v>27.104</v>
      </c>
      <c r="K437" s="9"/>
      <c r="L437" s="13" t="s">
        <v>22</v>
      </c>
      <c r="M437" s="14"/>
      <c r="N437" s="14"/>
      <c r="O437" s="14"/>
    </row>
    <row r="438" ht="24" customHeight="1" spans="1:15">
      <c r="A438" s="5"/>
      <c r="B438" s="5"/>
      <c r="C438" s="5"/>
      <c r="D438" s="5" t="s">
        <v>447</v>
      </c>
      <c r="E438" s="6">
        <v>60</v>
      </c>
      <c r="F438" s="6">
        <v>3.4</v>
      </c>
      <c r="G438" s="6">
        <f t="shared" si="38"/>
        <v>204</v>
      </c>
      <c r="H438" s="6">
        <v>60</v>
      </c>
      <c r="I438" s="6">
        <v>3.4</v>
      </c>
      <c r="J438" s="6">
        <f t="shared" si="39"/>
        <v>204</v>
      </c>
      <c r="K438" s="9"/>
      <c r="L438" s="13" t="s">
        <v>22</v>
      </c>
      <c r="M438" s="14"/>
      <c r="N438" s="14"/>
      <c r="O438" s="14"/>
    </row>
    <row r="439" ht="24" customHeight="1" spans="1:15">
      <c r="A439" s="5"/>
      <c r="B439" s="5"/>
      <c r="C439" s="5"/>
      <c r="D439" s="5" t="s">
        <v>448</v>
      </c>
      <c r="E439" s="6">
        <v>67</v>
      </c>
      <c r="F439" s="6">
        <v>4.95</v>
      </c>
      <c r="G439" s="6">
        <f t="shared" si="38"/>
        <v>331.65</v>
      </c>
      <c r="H439" s="6">
        <v>67</v>
      </c>
      <c r="I439" s="6">
        <v>4.95</v>
      </c>
      <c r="J439" s="6">
        <f t="shared" si="39"/>
        <v>331.65</v>
      </c>
      <c r="K439" s="9"/>
      <c r="L439" s="13" t="s">
        <v>22</v>
      </c>
      <c r="M439" s="14"/>
      <c r="N439" s="14"/>
      <c r="O439" s="14"/>
    </row>
    <row r="440" ht="24" customHeight="1" spans="1:15">
      <c r="A440" s="5"/>
      <c r="B440" s="5">
        <v>3</v>
      </c>
      <c r="C440" s="5" t="s">
        <v>449</v>
      </c>
      <c r="D440" s="5" t="s">
        <v>20</v>
      </c>
      <c r="E440" s="6">
        <v>13</v>
      </c>
      <c r="F440" s="6"/>
      <c r="G440" s="6">
        <v>53.7468</v>
      </c>
      <c r="H440" s="6">
        <v>13</v>
      </c>
      <c r="I440" s="6"/>
      <c r="J440" s="6">
        <v>53.7468</v>
      </c>
      <c r="K440" s="8">
        <f>ROUND(J440,0)</f>
        <v>54</v>
      </c>
      <c r="L440" s="5"/>
      <c r="M440" s="11">
        <v>0</v>
      </c>
      <c r="N440" s="12">
        <f>M440</f>
        <v>0</v>
      </c>
      <c r="O440" s="12">
        <f>K440-N440</f>
        <v>54</v>
      </c>
    </row>
    <row r="441" ht="24" customHeight="1" spans="1:15">
      <c r="A441" s="5"/>
      <c r="B441" s="5"/>
      <c r="C441" s="5"/>
      <c r="D441" s="5" t="s">
        <v>450</v>
      </c>
      <c r="E441" s="6">
        <v>2</v>
      </c>
      <c r="F441" s="6">
        <v>2.1024</v>
      </c>
      <c r="G441" s="6">
        <f>E441*F441</f>
        <v>4.2048</v>
      </c>
      <c r="H441" s="6">
        <v>2</v>
      </c>
      <c r="I441" s="6">
        <v>2.1024</v>
      </c>
      <c r="J441" s="6">
        <f>H441*I441</f>
        <v>4.2048</v>
      </c>
      <c r="K441" s="9"/>
      <c r="L441" s="13" t="s">
        <v>22</v>
      </c>
      <c r="M441" s="14"/>
      <c r="N441" s="14"/>
      <c r="O441" s="14"/>
    </row>
    <row r="442" ht="24" customHeight="1" spans="1:15">
      <c r="A442" s="5"/>
      <c r="B442" s="5"/>
      <c r="C442" s="5"/>
      <c r="D442" s="5" t="s">
        <v>451</v>
      </c>
      <c r="E442" s="6">
        <v>1</v>
      </c>
      <c r="F442" s="6">
        <v>5.376</v>
      </c>
      <c r="G442" s="6">
        <f>E442*F442</f>
        <v>5.376</v>
      </c>
      <c r="H442" s="6">
        <v>1</v>
      </c>
      <c r="I442" s="6">
        <v>5.376</v>
      </c>
      <c r="J442" s="6">
        <f>H442*I442</f>
        <v>5.376</v>
      </c>
      <c r="K442" s="9"/>
      <c r="L442" s="13" t="s">
        <v>22</v>
      </c>
      <c r="M442" s="14"/>
      <c r="N442" s="14"/>
      <c r="O442" s="14"/>
    </row>
    <row r="443" ht="24" customHeight="1" spans="1:15">
      <c r="A443" s="5"/>
      <c r="B443" s="5"/>
      <c r="C443" s="5"/>
      <c r="D443" s="5" t="s">
        <v>452</v>
      </c>
      <c r="E443" s="6">
        <v>4</v>
      </c>
      <c r="F443" s="6">
        <v>3.0975</v>
      </c>
      <c r="G443" s="6">
        <f>E443*F443</f>
        <v>12.39</v>
      </c>
      <c r="H443" s="6">
        <v>4</v>
      </c>
      <c r="I443" s="6">
        <v>3.0975</v>
      </c>
      <c r="J443" s="6">
        <f>H443*I443</f>
        <v>12.39</v>
      </c>
      <c r="K443" s="9"/>
      <c r="L443" s="13" t="s">
        <v>22</v>
      </c>
      <c r="M443" s="14"/>
      <c r="N443" s="14"/>
      <c r="O443" s="14"/>
    </row>
    <row r="444" ht="24" customHeight="1" spans="1:15">
      <c r="A444" s="5"/>
      <c r="B444" s="5"/>
      <c r="C444" s="5"/>
      <c r="D444" s="5" t="s">
        <v>453</v>
      </c>
      <c r="E444" s="6">
        <v>2</v>
      </c>
      <c r="F444" s="6">
        <v>5.136</v>
      </c>
      <c r="G444" s="6">
        <f>E444*F444</f>
        <v>10.272</v>
      </c>
      <c r="H444" s="6">
        <v>2</v>
      </c>
      <c r="I444" s="6">
        <v>5.136</v>
      </c>
      <c r="J444" s="6">
        <f>H444*I444</f>
        <v>10.272</v>
      </c>
      <c r="K444" s="9"/>
      <c r="L444" s="13" t="s">
        <v>22</v>
      </c>
      <c r="M444" s="14"/>
      <c r="N444" s="14"/>
      <c r="O444" s="14"/>
    </row>
    <row r="445" ht="24" customHeight="1" spans="1:15">
      <c r="A445" s="5"/>
      <c r="B445" s="5"/>
      <c r="C445" s="5"/>
      <c r="D445" s="5" t="s">
        <v>454</v>
      </c>
      <c r="E445" s="6">
        <v>4</v>
      </c>
      <c r="F445" s="6">
        <v>5.376</v>
      </c>
      <c r="G445" s="6">
        <f>E445*F445</f>
        <v>21.504</v>
      </c>
      <c r="H445" s="6">
        <v>4</v>
      </c>
      <c r="I445" s="6">
        <v>5.376</v>
      </c>
      <c r="J445" s="6">
        <f>H445*I445</f>
        <v>21.504</v>
      </c>
      <c r="K445" s="9"/>
      <c r="L445" s="13" t="s">
        <v>22</v>
      </c>
      <c r="M445" s="14"/>
      <c r="N445" s="14"/>
      <c r="O445" s="14"/>
    </row>
    <row r="446" ht="24" customHeight="1" spans="1:15">
      <c r="A446" s="5"/>
      <c r="B446" s="5">
        <v>4</v>
      </c>
      <c r="C446" s="5" t="s">
        <v>455</v>
      </c>
      <c r="D446" s="5" t="s">
        <v>20</v>
      </c>
      <c r="E446" s="6">
        <v>2</v>
      </c>
      <c r="F446" s="6"/>
      <c r="G446" s="6">
        <v>7.857</v>
      </c>
      <c r="H446" s="6">
        <v>2</v>
      </c>
      <c r="I446" s="6"/>
      <c r="J446" s="6">
        <v>7.857</v>
      </c>
      <c r="K446" s="8">
        <f>ROUND(J446,0)</f>
        <v>8</v>
      </c>
      <c r="L446" s="5"/>
      <c r="M446" s="11">
        <v>0</v>
      </c>
      <c r="N446" s="12">
        <f>M446</f>
        <v>0</v>
      </c>
      <c r="O446" s="12">
        <f>K446-N446</f>
        <v>8</v>
      </c>
    </row>
    <row r="447" ht="24" customHeight="1" spans="1:15">
      <c r="A447" s="5"/>
      <c r="B447" s="5"/>
      <c r="C447" s="5"/>
      <c r="D447" s="5" t="s">
        <v>456</v>
      </c>
      <c r="E447" s="6">
        <v>2</v>
      </c>
      <c r="F447" s="6">
        <v>3.9285</v>
      </c>
      <c r="G447" s="6">
        <f>E447*F447</f>
        <v>7.857</v>
      </c>
      <c r="H447" s="6">
        <v>2</v>
      </c>
      <c r="I447" s="6">
        <v>3.9285</v>
      </c>
      <c r="J447" s="6">
        <f>H447*I447</f>
        <v>7.857</v>
      </c>
      <c r="K447" s="9"/>
      <c r="L447" s="13" t="s">
        <v>22</v>
      </c>
      <c r="M447" s="14"/>
      <c r="N447" s="14"/>
      <c r="O447" s="14"/>
    </row>
    <row r="448" ht="24" customHeight="1" spans="1:15">
      <c r="A448" s="5" t="s">
        <v>457</v>
      </c>
      <c r="B448" s="5" t="s">
        <v>18</v>
      </c>
      <c r="C448" s="5"/>
      <c r="D448" s="5"/>
      <c r="E448" s="6">
        <v>10</v>
      </c>
      <c r="F448" s="6"/>
      <c r="G448" s="6">
        <v>57.3098</v>
      </c>
      <c r="H448" s="6">
        <v>10</v>
      </c>
      <c r="I448" s="6"/>
      <c r="J448" s="6">
        <v>57.3098</v>
      </c>
      <c r="K448" s="8">
        <f>SUM(K449:K452)</f>
        <v>57</v>
      </c>
      <c r="L448" s="9"/>
      <c r="M448" s="8">
        <f>SUM(M449:M452)</f>
        <v>7167</v>
      </c>
      <c r="N448" s="8">
        <f>SUM(N449:N452)</f>
        <v>57</v>
      </c>
      <c r="O448" s="8">
        <f>SUM(O449:O452)</f>
        <v>0</v>
      </c>
    </row>
    <row r="449" ht="24" customHeight="1" spans="1:15">
      <c r="A449" s="5"/>
      <c r="B449" s="5">
        <v>1</v>
      </c>
      <c r="C449" s="5" t="s">
        <v>458</v>
      </c>
      <c r="D449" s="5" t="s">
        <v>20</v>
      </c>
      <c r="E449" s="6">
        <v>2</v>
      </c>
      <c r="F449" s="6"/>
      <c r="G449" s="6">
        <v>24.3504</v>
      </c>
      <c r="H449" s="6">
        <v>2</v>
      </c>
      <c r="I449" s="6"/>
      <c r="J449" s="6">
        <v>24.3504</v>
      </c>
      <c r="K449" s="8">
        <f>ROUND(J449,0)</f>
        <v>24</v>
      </c>
      <c r="L449" s="10"/>
      <c r="M449" s="11">
        <v>3735</v>
      </c>
      <c r="N449" s="12">
        <f>K449</f>
        <v>24</v>
      </c>
      <c r="O449" s="12">
        <f>K449-N449</f>
        <v>0</v>
      </c>
    </row>
    <row r="450" ht="24" customHeight="1" spans="1:15">
      <c r="A450" s="5"/>
      <c r="B450" s="5"/>
      <c r="C450" s="5"/>
      <c r="D450" s="5" t="s">
        <v>459</v>
      </c>
      <c r="E450" s="6">
        <v>1</v>
      </c>
      <c r="F450" s="6">
        <v>11.1504</v>
      </c>
      <c r="G450" s="6">
        <f>E450*F450</f>
        <v>11.1504</v>
      </c>
      <c r="H450" s="6">
        <v>1</v>
      </c>
      <c r="I450" s="6">
        <v>11.1504</v>
      </c>
      <c r="J450" s="6">
        <f>H450*I450</f>
        <v>11.1504</v>
      </c>
      <c r="K450" s="9"/>
      <c r="L450" s="13" t="s">
        <v>22</v>
      </c>
      <c r="M450" s="14"/>
      <c r="N450" s="14"/>
      <c r="O450" s="14"/>
    </row>
    <row r="451" ht="24" customHeight="1" spans="1:15">
      <c r="A451" s="5"/>
      <c r="B451" s="5"/>
      <c r="C451" s="5"/>
      <c r="D451" s="5" t="s">
        <v>460</v>
      </c>
      <c r="E451" s="6">
        <v>1</v>
      </c>
      <c r="F451" s="6">
        <v>13.2</v>
      </c>
      <c r="G451" s="6">
        <f>E451*F451</f>
        <v>13.2</v>
      </c>
      <c r="H451" s="6">
        <v>1</v>
      </c>
      <c r="I451" s="6">
        <v>13.2</v>
      </c>
      <c r="J451" s="6">
        <f>H451*I451</f>
        <v>13.2</v>
      </c>
      <c r="K451" s="9"/>
      <c r="L451" s="13" t="s">
        <v>22</v>
      </c>
      <c r="M451" s="14"/>
      <c r="N451" s="14"/>
      <c r="O451" s="14"/>
    </row>
    <row r="452" ht="24" customHeight="1" spans="1:15">
      <c r="A452" s="5"/>
      <c r="B452" s="5">
        <v>2</v>
      </c>
      <c r="C452" s="5" t="s">
        <v>461</v>
      </c>
      <c r="D452" s="5" t="s">
        <v>20</v>
      </c>
      <c r="E452" s="6">
        <v>8</v>
      </c>
      <c r="F452" s="6"/>
      <c r="G452" s="6">
        <v>32.9594</v>
      </c>
      <c r="H452" s="6">
        <v>8</v>
      </c>
      <c r="I452" s="6"/>
      <c r="J452" s="6">
        <v>32.9594</v>
      </c>
      <c r="K452" s="8">
        <f>ROUND(J452,0)</f>
        <v>33</v>
      </c>
      <c r="L452" s="5"/>
      <c r="M452" s="11">
        <v>3432</v>
      </c>
      <c r="N452" s="12">
        <f>K452</f>
        <v>33</v>
      </c>
      <c r="O452" s="12">
        <f>K452-N452</f>
        <v>0</v>
      </c>
    </row>
    <row r="453" ht="24" customHeight="1" spans="1:15">
      <c r="A453" s="5"/>
      <c r="B453" s="5"/>
      <c r="C453" s="5"/>
      <c r="D453" s="5" t="s">
        <v>462</v>
      </c>
      <c r="E453" s="6">
        <v>1</v>
      </c>
      <c r="F453" s="6">
        <v>4.0042</v>
      </c>
      <c r="G453" s="6">
        <f>E453*F453</f>
        <v>4.0042</v>
      </c>
      <c r="H453" s="6">
        <v>1</v>
      </c>
      <c r="I453" s="6">
        <v>4.0042</v>
      </c>
      <c r="J453" s="6">
        <f>H453*I453</f>
        <v>4.0042</v>
      </c>
      <c r="K453" s="9"/>
      <c r="L453" s="13" t="s">
        <v>22</v>
      </c>
      <c r="M453" s="14"/>
      <c r="N453" s="14"/>
      <c r="O453" s="14"/>
    </row>
    <row r="454" ht="24" customHeight="1" spans="1:15">
      <c r="A454" s="5"/>
      <c r="B454" s="5"/>
      <c r="C454" s="5"/>
      <c r="D454" s="5" t="s">
        <v>463</v>
      </c>
      <c r="E454" s="6">
        <v>1</v>
      </c>
      <c r="F454" s="6">
        <v>4.0042</v>
      </c>
      <c r="G454" s="6">
        <f>E454*F454</f>
        <v>4.0042</v>
      </c>
      <c r="H454" s="6">
        <v>1</v>
      </c>
      <c r="I454" s="6">
        <v>4.0042</v>
      </c>
      <c r="J454" s="6">
        <f>H454*I454</f>
        <v>4.0042</v>
      </c>
      <c r="K454" s="9"/>
      <c r="L454" s="13" t="s">
        <v>22</v>
      </c>
      <c r="M454" s="14"/>
      <c r="N454" s="14"/>
      <c r="O454" s="14"/>
    </row>
    <row r="455" ht="24" customHeight="1" spans="1:15">
      <c r="A455" s="5"/>
      <c r="B455" s="5"/>
      <c r="C455" s="5"/>
      <c r="D455" s="5" t="s">
        <v>464</v>
      </c>
      <c r="E455" s="6">
        <v>6</v>
      </c>
      <c r="F455" s="6">
        <v>4.1585</v>
      </c>
      <c r="G455" s="6">
        <f>E455*F455</f>
        <v>24.951</v>
      </c>
      <c r="H455" s="6">
        <v>6</v>
      </c>
      <c r="I455" s="6">
        <v>4.1585</v>
      </c>
      <c r="J455" s="6">
        <f>H455*I455</f>
        <v>24.951</v>
      </c>
      <c r="K455" s="9"/>
      <c r="L455" s="13" t="s">
        <v>22</v>
      </c>
      <c r="M455" s="14"/>
      <c r="N455" s="14"/>
      <c r="O455" s="14"/>
    </row>
    <row r="456" ht="24" customHeight="1" spans="1:15">
      <c r="A456" s="5" t="s">
        <v>465</v>
      </c>
      <c r="B456" s="5" t="s">
        <v>18</v>
      </c>
      <c r="C456" s="5"/>
      <c r="D456" s="5"/>
      <c r="E456" s="6">
        <v>1047</v>
      </c>
      <c r="F456" s="6"/>
      <c r="G456" s="6">
        <v>10647.8618</v>
      </c>
      <c r="H456" s="6">
        <v>1042</v>
      </c>
      <c r="I456" s="6"/>
      <c r="J456" s="6">
        <v>10607.722</v>
      </c>
      <c r="K456" s="8">
        <f>SUM(K457:K484)</f>
        <v>10608</v>
      </c>
      <c r="L456" s="9"/>
      <c r="M456" s="8">
        <f>SUM(M457:M484)</f>
        <v>2658</v>
      </c>
      <c r="N456" s="8">
        <f>SUM(N457:N484)</f>
        <v>2658</v>
      </c>
      <c r="O456" s="8">
        <f>SUM(O457:O484)</f>
        <v>7950</v>
      </c>
    </row>
    <row r="457" ht="24" customHeight="1" spans="1:15">
      <c r="A457" s="5"/>
      <c r="B457" s="5">
        <v>1</v>
      </c>
      <c r="C457" s="5" t="s">
        <v>466</v>
      </c>
      <c r="D457" s="5" t="s">
        <v>20</v>
      </c>
      <c r="E457" s="6">
        <v>19</v>
      </c>
      <c r="F457" s="6"/>
      <c r="G457" s="6">
        <v>74.1452</v>
      </c>
      <c r="H457" s="6">
        <v>18</v>
      </c>
      <c r="I457" s="6"/>
      <c r="J457" s="6">
        <v>71.6252</v>
      </c>
      <c r="K457" s="8">
        <f>ROUND(J457,0)</f>
        <v>72</v>
      </c>
      <c r="L457" s="10"/>
      <c r="M457" s="11">
        <v>0</v>
      </c>
      <c r="N457" s="12">
        <f>M457</f>
        <v>0</v>
      </c>
      <c r="O457" s="12">
        <f>K457-N457</f>
        <v>72</v>
      </c>
    </row>
    <row r="458" ht="24" customHeight="1" spans="1:15">
      <c r="A458" s="5"/>
      <c r="B458" s="5"/>
      <c r="C458" s="5"/>
      <c r="D458" s="5" t="s">
        <v>467</v>
      </c>
      <c r="E458" s="6">
        <v>2</v>
      </c>
      <c r="F458" s="6">
        <v>2.772</v>
      </c>
      <c r="G458" s="6">
        <f>E458*F458</f>
        <v>5.544</v>
      </c>
      <c r="H458" s="6">
        <v>2</v>
      </c>
      <c r="I458" s="6">
        <v>2.772</v>
      </c>
      <c r="J458" s="6">
        <f>H458*I458</f>
        <v>5.544</v>
      </c>
      <c r="K458" s="9"/>
      <c r="L458" s="13" t="s">
        <v>22</v>
      </c>
      <c r="M458" s="14"/>
      <c r="N458" s="14"/>
      <c r="O458" s="14"/>
    </row>
    <row r="459" ht="24" customHeight="1" spans="1:15">
      <c r="A459" s="5"/>
      <c r="B459" s="5"/>
      <c r="C459" s="5"/>
      <c r="D459" s="5" t="s">
        <v>468</v>
      </c>
      <c r="E459" s="6">
        <v>1</v>
      </c>
      <c r="F459" s="6">
        <v>3.74</v>
      </c>
      <c r="G459" s="6">
        <f>E459*F459</f>
        <v>3.74</v>
      </c>
      <c r="H459" s="6">
        <v>1</v>
      </c>
      <c r="I459" s="6">
        <v>3.74</v>
      </c>
      <c r="J459" s="6">
        <f>H459*I459</f>
        <v>3.74</v>
      </c>
      <c r="K459" s="9"/>
      <c r="L459" s="13" t="s">
        <v>22</v>
      </c>
      <c r="M459" s="14"/>
      <c r="N459" s="14"/>
      <c r="O459" s="14"/>
    </row>
    <row r="460" ht="24" customHeight="1" spans="1:15">
      <c r="A460" s="5"/>
      <c r="B460" s="5"/>
      <c r="C460" s="5"/>
      <c r="D460" s="5" t="s">
        <v>469</v>
      </c>
      <c r="E460" s="6">
        <v>9</v>
      </c>
      <c r="F460" s="6">
        <v>4.92</v>
      </c>
      <c r="G460" s="6">
        <f>E460*F460</f>
        <v>44.28</v>
      </c>
      <c r="H460" s="6">
        <v>9</v>
      </c>
      <c r="I460" s="6">
        <v>4.92</v>
      </c>
      <c r="J460" s="6">
        <f>H460*I460</f>
        <v>44.28</v>
      </c>
      <c r="K460" s="9"/>
      <c r="L460" s="13" t="s">
        <v>22</v>
      </c>
      <c r="M460" s="14"/>
      <c r="N460" s="14"/>
      <c r="O460" s="14"/>
    </row>
    <row r="461" ht="24" customHeight="1" spans="1:15">
      <c r="A461" s="5"/>
      <c r="B461" s="5"/>
      <c r="C461" s="5"/>
      <c r="D461" s="5" t="s">
        <v>470</v>
      </c>
      <c r="E461" s="6">
        <v>3</v>
      </c>
      <c r="F461" s="6">
        <v>3.5004</v>
      </c>
      <c r="G461" s="6">
        <f>E461*F461</f>
        <v>10.5012</v>
      </c>
      <c r="H461" s="6">
        <v>3</v>
      </c>
      <c r="I461" s="6">
        <v>3.5004</v>
      </c>
      <c r="J461" s="6">
        <f>H461*I461</f>
        <v>10.5012</v>
      </c>
      <c r="K461" s="9"/>
      <c r="L461" s="13" t="s">
        <v>22</v>
      </c>
      <c r="M461" s="14"/>
      <c r="N461" s="14"/>
      <c r="O461" s="14"/>
    </row>
    <row r="462" ht="24" customHeight="1" spans="1:17">
      <c r="A462" s="5"/>
      <c r="B462" s="5"/>
      <c r="C462" s="5"/>
      <c r="D462" s="5" t="s">
        <v>471</v>
      </c>
      <c r="E462" s="6">
        <v>4</v>
      </c>
      <c r="F462" s="6">
        <v>2.52</v>
      </c>
      <c r="G462" s="6">
        <f>E462*F462</f>
        <v>10.08</v>
      </c>
      <c r="H462" s="6">
        <v>3</v>
      </c>
      <c r="I462" s="6">
        <v>2.52</v>
      </c>
      <c r="J462" s="6">
        <f>H462*I462</f>
        <v>7.56</v>
      </c>
      <c r="K462" s="9"/>
      <c r="L462" s="6" t="s">
        <v>72</v>
      </c>
      <c r="M462" s="14"/>
      <c r="N462" s="14"/>
      <c r="O462" s="14"/>
      <c r="Q462" s="15"/>
    </row>
    <row r="463" ht="24" customHeight="1" spans="1:15">
      <c r="A463" s="5"/>
      <c r="B463" s="5">
        <v>2</v>
      </c>
      <c r="C463" s="5" t="s">
        <v>472</v>
      </c>
      <c r="D463" s="5" t="s">
        <v>20</v>
      </c>
      <c r="E463" s="6">
        <v>479</v>
      </c>
      <c r="F463" s="6"/>
      <c r="G463" s="6">
        <v>3059.2892</v>
      </c>
      <c r="H463" s="6">
        <v>475</v>
      </c>
      <c r="I463" s="6"/>
      <c r="J463" s="6">
        <v>3021.6694</v>
      </c>
      <c r="K463" s="8">
        <f>ROUND(J463,0)</f>
        <v>3022</v>
      </c>
      <c r="L463" s="5"/>
      <c r="M463" s="11">
        <v>2658</v>
      </c>
      <c r="N463" s="12">
        <f>M463</f>
        <v>2658</v>
      </c>
      <c r="O463" s="12">
        <f>K463-N463</f>
        <v>364</v>
      </c>
    </row>
    <row r="464" ht="24" customHeight="1" spans="1:15">
      <c r="A464" s="5"/>
      <c r="B464" s="5"/>
      <c r="C464" s="5"/>
      <c r="D464" s="5" t="s">
        <v>473</v>
      </c>
      <c r="E464" s="6">
        <v>9</v>
      </c>
      <c r="F464" s="6">
        <v>6.026</v>
      </c>
      <c r="G464" s="6">
        <f>E464*F464</f>
        <v>54.234</v>
      </c>
      <c r="H464" s="6">
        <v>9</v>
      </c>
      <c r="I464" s="6">
        <v>6.026</v>
      </c>
      <c r="J464" s="6">
        <f>H464*I464</f>
        <v>54.234</v>
      </c>
      <c r="K464" s="9"/>
      <c r="L464" s="13" t="s">
        <v>22</v>
      </c>
      <c r="M464" s="14"/>
      <c r="N464" s="14"/>
      <c r="O464" s="14"/>
    </row>
    <row r="465" ht="24" customHeight="1" spans="1:15">
      <c r="A465" s="5"/>
      <c r="B465" s="5"/>
      <c r="C465" s="5"/>
      <c r="D465" s="5" t="s">
        <v>474</v>
      </c>
      <c r="E465" s="6">
        <v>5</v>
      </c>
      <c r="F465" s="6">
        <v>7.7888</v>
      </c>
      <c r="G465" s="6">
        <f>E465*F465</f>
        <v>38.944</v>
      </c>
      <c r="H465" s="6">
        <v>5</v>
      </c>
      <c r="I465" s="6">
        <v>7.7888</v>
      </c>
      <c r="J465" s="6">
        <f>H465*I465</f>
        <v>38.944</v>
      </c>
      <c r="K465" s="9"/>
      <c r="L465" s="13" t="s">
        <v>22</v>
      </c>
      <c r="M465" s="14"/>
      <c r="N465" s="14"/>
      <c r="O465" s="14"/>
    </row>
    <row r="466" ht="24" customHeight="1" spans="1:15">
      <c r="A466" s="5"/>
      <c r="B466" s="5"/>
      <c r="C466" s="5"/>
      <c r="D466" s="5" t="s">
        <v>475</v>
      </c>
      <c r="E466" s="6">
        <v>55</v>
      </c>
      <c r="F466" s="6">
        <v>7.7888</v>
      </c>
      <c r="G466" s="6">
        <f>E466*F466</f>
        <v>428.384</v>
      </c>
      <c r="H466" s="6">
        <v>55</v>
      </c>
      <c r="I466" s="6">
        <v>7.7888</v>
      </c>
      <c r="J466" s="6">
        <f>H466*I466</f>
        <v>428.384</v>
      </c>
      <c r="K466" s="9"/>
      <c r="L466" s="13" t="s">
        <v>22</v>
      </c>
      <c r="M466" s="14"/>
      <c r="N466" s="14"/>
      <c r="O466" s="14"/>
    </row>
    <row r="467" ht="24" customHeight="1" spans="1:17">
      <c r="A467" s="5"/>
      <c r="B467" s="5"/>
      <c r="C467" s="5"/>
      <c r="D467" s="5" t="s">
        <v>475</v>
      </c>
      <c r="E467" s="6">
        <v>2</v>
      </c>
      <c r="F467" s="6">
        <v>12.652</v>
      </c>
      <c r="G467" s="6">
        <f>E467*F467</f>
        <v>25.304</v>
      </c>
      <c r="H467" s="6">
        <v>0</v>
      </c>
      <c r="I467" s="6">
        <v>0</v>
      </c>
      <c r="J467" s="6">
        <f>H467*I467</f>
        <v>0</v>
      </c>
      <c r="K467" s="9"/>
      <c r="L467" s="6" t="s">
        <v>476</v>
      </c>
      <c r="M467" s="14"/>
      <c r="N467" s="14"/>
      <c r="O467" s="14"/>
      <c r="Q467" s="15"/>
    </row>
    <row r="468" ht="24" customHeight="1" spans="1:17">
      <c r="A468" s="5"/>
      <c r="B468" s="5"/>
      <c r="C468" s="5"/>
      <c r="D468" s="5" t="s">
        <v>477</v>
      </c>
      <c r="E468" s="6">
        <v>408</v>
      </c>
      <c r="F468" s="6">
        <v>6.1579</v>
      </c>
      <c r="G468" s="6">
        <f>E468*F468</f>
        <v>2512.4232</v>
      </c>
      <c r="H468" s="6">
        <v>406</v>
      </c>
      <c r="I468" s="6">
        <v>6.1579</v>
      </c>
      <c r="J468" s="6">
        <f>H468*I468</f>
        <v>2500.1074</v>
      </c>
      <c r="K468" s="9"/>
      <c r="L468" s="6" t="s">
        <v>478</v>
      </c>
      <c r="M468" s="14"/>
      <c r="N468" s="14"/>
      <c r="O468" s="14"/>
      <c r="Q468" s="15"/>
    </row>
    <row r="469" ht="24" customHeight="1" spans="1:15">
      <c r="A469" s="5"/>
      <c r="B469" s="5">
        <v>3</v>
      </c>
      <c r="C469" s="5" t="s">
        <v>479</v>
      </c>
      <c r="D469" s="5" t="s">
        <v>20</v>
      </c>
      <c r="E469" s="6">
        <v>4</v>
      </c>
      <c r="F469" s="6"/>
      <c r="G469" s="6">
        <v>58.05</v>
      </c>
      <c r="H469" s="6">
        <v>4</v>
      </c>
      <c r="I469" s="6"/>
      <c r="J469" s="6">
        <v>58.05</v>
      </c>
      <c r="K469" s="8">
        <f>ROUND(J469,0)</f>
        <v>58</v>
      </c>
      <c r="L469" s="5"/>
      <c r="M469" s="11">
        <v>0</v>
      </c>
      <c r="N469" s="12">
        <f>M469</f>
        <v>0</v>
      </c>
      <c r="O469" s="12">
        <f>K469-N469</f>
        <v>58</v>
      </c>
    </row>
    <row r="470" ht="24" customHeight="1" spans="1:15">
      <c r="A470" s="5"/>
      <c r="B470" s="5"/>
      <c r="C470" s="5"/>
      <c r="D470" s="5" t="s">
        <v>480</v>
      </c>
      <c r="E470" s="6">
        <v>1</v>
      </c>
      <c r="F470" s="6">
        <v>18</v>
      </c>
      <c r="G470" s="6">
        <f>E470*F470</f>
        <v>18</v>
      </c>
      <c r="H470" s="6">
        <v>1</v>
      </c>
      <c r="I470" s="6">
        <v>18</v>
      </c>
      <c r="J470" s="6">
        <f>H470*I470</f>
        <v>18</v>
      </c>
      <c r="K470" s="9"/>
      <c r="L470" s="13" t="s">
        <v>22</v>
      </c>
      <c r="M470" s="14"/>
      <c r="N470" s="14"/>
      <c r="O470" s="14"/>
    </row>
    <row r="471" ht="24" customHeight="1" spans="1:15">
      <c r="A471" s="5"/>
      <c r="B471" s="5"/>
      <c r="C471" s="5"/>
      <c r="D471" s="5" t="s">
        <v>481</v>
      </c>
      <c r="E471" s="6">
        <v>1</v>
      </c>
      <c r="F471" s="6">
        <v>6.05</v>
      </c>
      <c r="G471" s="6">
        <f>E471*F471</f>
        <v>6.05</v>
      </c>
      <c r="H471" s="6">
        <v>1</v>
      </c>
      <c r="I471" s="6">
        <v>6.05</v>
      </c>
      <c r="J471" s="6">
        <f>H471*I471</f>
        <v>6.05</v>
      </c>
      <c r="K471" s="9"/>
      <c r="L471" s="13" t="s">
        <v>22</v>
      </c>
      <c r="M471" s="14"/>
      <c r="N471" s="14"/>
      <c r="O471" s="14"/>
    </row>
    <row r="472" ht="24" customHeight="1" spans="1:15">
      <c r="A472" s="5"/>
      <c r="B472" s="5"/>
      <c r="C472" s="5"/>
      <c r="D472" s="5" t="s">
        <v>482</v>
      </c>
      <c r="E472" s="6">
        <v>1</v>
      </c>
      <c r="F472" s="6">
        <v>14</v>
      </c>
      <c r="G472" s="6">
        <f>E472*F472</f>
        <v>14</v>
      </c>
      <c r="H472" s="6">
        <v>1</v>
      </c>
      <c r="I472" s="6">
        <v>14</v>
      </c>
      <c r="J472" s="6">
        <f>H472*I472</f>
        <v>14</v>
      </c>
      <c r="K472" s="9"/>
      <c r="L472" s="13" t="s">
        <v>22</v>
      </c>
      <c r="M472" s="14"/>
      <c r="N472" s="14"/>
      <c r="O472" s="14"/>
    </row>
    <row r="473" ht="24" customHeight="1" spans="1:15">
      <c r="A473" s="5"/>
      <c r="B473" s="5"/>
      <c r="C473" s="5"/>
      <c r="D473" s="5" t="s">
        <v>482</v>
      </c>
      <c r="E473" s="6">
        <v>1</v>
      </c>
      <c r="F473" s="6">
        <v>20</v>
      </c>
      <c r="G473" s="6">
        <f>E473*F473</f>
        <v>20</v>
      </c>
      <c r="H473" s="6">
        <v>1</v>
      </c>
      <c r="I473" s="6">
        <v>20</v>
      </c>
      <c r="J473" s="6">
        <f>H473*I473</f>
        <v>20</v>
      </c>
      <c r="K473" s="9"/>
      <c r="L473" s="13" t="s">
        <v>22</v>
      </c>
      <c r="M473" s="14"/>
      <c r="N473" s="14"/>
      <c r="O473" s="14"/>
    </row>
    <row r="474" ht="24" customHeight="1" spans="1:15">
      <c r="A474" s="5"/>
      <c r="B474" s="5">
        <v>4</v>
      </c>
      <c r="C474" s="5" t="s">
        <v>483</v>
      </c>
      <c r="D474" s="5" t="s">
        <v>20</v>
      </c>
      <c r="E474" s="6">
        <v>92</v>
      </c>
      <c r="F474" s="6"/>
      <c r="G474" s="6">
        <v>287.2496</v>
      </c>
      <c r="H474" s="6">
        <v>92</v>
      </c>
      <c r="I474" s="6"/>
      <c r="J474" s="6">
        <v>287.2496</v>
      </c>
      <c r="K474" s="8">
        <f>ROUND(J474,0)</f>
        <v>287</v>
      </c>
      <c r="L474" s="5"/>
      <c r="M474" s="11">
        <v>0</v>
      </c>
      <c r="N474" s="12">
        <f>M474</f>
        <v>0</v>
      </c>
      <c r="O474" s="12">
        <f>K474-N474</f>
        <v>287</v>
      </c>
    </row>
    <row r="475" ht="24" customHeight="1" spans="1:15">
      <c r="A475" s="5"/>
      <c r="B475" s="5"/>
      <c r="C475" s="5"/>
      <c r="D475" s="5" t="s">
        <v>484</v>
      </c>
      <c r="E475" s="6">
        <v>9</v>
      </c>
      <c r="F475" s="6">
        <v>1.3488</v>
      </c>
      <c r="G475" s="6">
        <f t="shared" ref="G475:G481" si="40">E475*F475</f>
        <v>12.1392</v>
      </c>
      <c r="H475" s="6">
        <v>9</v>
      </c>
      <c r="I475" s="6">
        <v>1.3488</v>
      </c>
      <c r="J475" s="6">
        <f t="shared" ref="J475:J481" si="41">H475*I475</f>
        <v>12.1392</v>
      </c>
      <c r="K475" s="9"/>
      <c r="L475" s="13" t="s">
        <v>22</v>
      </c>
      <c r="M475" s="14"/>
      <c r="N475" s="14"/>
      <c r="O475" s="14"/>
    </row>
    <row r="476" ht="24" customHeight="1" spans="1:15">
      <c r="A476" s="5"/>
      <c r="B476" s="5"/>
      <c r="C476" s="5"/>
      <c r="D476" s="5" t="s">
        <v>484</v>
      </c>
      <c r="E476" s="6">
        <v>41</v>
      </c>
      <c r="F476" s="6">
        <v>3.372</v>
      </c>
      <c r="G476" s="6">
        <f t="shared" si="40"/>
        <v>138.252</v>
      </c>
      <c r="H476" s="6">
        <v>41</v>
      </c>
      <c r="I476" s="6">
        <v>3.372</v>
      </c>
      <c r="J476" s="6">
        <f t="shared" si="41"/>
        <v>138.252</v>
      </c>
      <c r="K476" s="9"/>
      <c r="L476" s="13" t="s">
        <v>22</v>
      </c>
      <c r="M476" s="14"/>
      <c r="N476" s="14"/>
      <c r="O476" s="14"/>
    </row>
    <row r="477" ht="24" customHeight="1" spans="1:15">
      <c r="A477" s="5"/>
      <c r="B477" s="5"/>
      <c r="C477" s="5"/>
      <c r="D477" s="5" t="s">
        <v>485</v>
      </c>
      <c r="E477" s="6">
        <v>9</v>
      </c>
      <c r="F477" s="6">
        <v>1.9056</v>
      </c>
      <c r="G477" s="6">
        <f t="shared" si="40"/>
        <v>17.1504</v>
      </c>
      <c r="H477" s="6">
        <v>9</v>
      </c>
      <c r="I477" s="6">
        <v>1.9056</v>
      </c>
      <c r="J477" s="6">
        <f t="shared" si="41"/>
        <v>17.1504</v>
      </c>
      <c r="K477" s="9"/>
      <c r="L477" s="13" t="s">
        <v>22</v>
      </c>
      <c r="M477" s="14"/>
      <c r="N477" s="14"/>
      <c r="O477" s="14"/>
    </row>
    <row r="478" ht="24" customHeight="1" spans="1:15">
      <c r="A478" s="5"/>
      <c r="B478" s="5"/>
      <c r="C478" s="5"/>
      <c r="D478" s="5" t="s">
        <v>485</v>
      </c>
      <c r="E478" s="6">
        <v>7</v>
      </c>
      <c r="F478" s="6">
        <v>4.764</v>
      </c>
      <c r="G478" s="6">
        <f t="shared" si="40"/>
        <v>33.348</v>
      </c>
      <c r="H478" s="6">
        <v>7</v>
      </c>
      <c r="I478" s="6">
        <v>4.764</v>
      </c>
      <c r="J478" s="6">
        <f t="shared" si="41"/>
        <v>33.348</v>
      </c>
      <c r="K478" s="9"/>
      <c r="L478" s="13" t="s">
        <v>22</v>
      </c>
      <c r="M478" s="14"/>
      <c r="N478" s="14"/>
      <c r="O478" s="14"/>
    </row>
    <row r="479" ht="24" customHeight="1" spans="1:15">
      <c r="A479" s="5"/>
      <c r="B479" s="5"/>
      <c r="C479" s="5"/>
      <c r="D479" s="5" t="s">
        <v>486</v>
      </c>
      <c r="E479" s="6">
        <v>3</v>
      </c>
      <c r="F479" s="6">
        <v>2.52</v>
      </c>
      <c r="G479" s="6">
        <f t="shared" si="40"/>
        <v>7.56</v>
      </c>
      <c r="H479" s="6">
        <v>3</v>
      </c>
      <c r="I479" s="6">
        <v>2.52</v>
      </c>
      <c r="J479" s="6">
        <f t="shared" si="41"/>
        <v>7.56</v>
      </c>
      <c r="K479" s="9"/>
      <c r="L479" s="13" t="s">
        <v>22</v>
      </c>
      <c r="M479" s="14"/>
      <c r="N479" s="14"/>
      <c r="O479" s="14"/>
    </row>
    <row r="480" ht="24" customHeight="1" spans="1:15">
      <c r="A480" s="5"/>
      <c r="B480" s="5"/>
      <c r="C480" s="5"/>
      <c r="D480" s="5" t="s">
        <v>486</v>
      </c>
      <c r="E480" s="6">
        <v>3</v>
      </c>
      <c r="F480" s="6">
        <v>3.6</v>
      </c>
      <c r="G480" s="6">
        <f t="shared" si="40"/>
        <v>10.8</v>
      </c>
      <c r="H480" s="6">
        <v>3</v>
      </c>
      <c r="I480" s="6">
        <v>3.6</v>
      </c>
      <c r="J480" s="6">
        <f t="shared" si="41"/>
        <v>10.8</v>
      </c>
      <c r="K480" s="9"/>
      <c r="L480" s="13" t="s">
        <v>22</v>
      </c>
      <c r="M480" s="14"/>
      <c r="N480" s="14"/>
      <c r="O480" s="14"/>
    </row>
    <row r="481" ht="24" customHeight="1" spans="1:15">
      <c r="A481" s="5"/>
      <c r="B481" s="5"/>
      <c r="C481" s="5"/>
      <c r="D481" s="5" t="s">
        <v>487</v>
      </c>
      <c r="E481" s="6">
        <v>20</v>
      </c>
      <c r="F481" s="6">
        <v>3.4</v>
      </c>
      <c r="G481" s="6">
        <f t="shared" si="40"/>
        <v>68</v>
      </c>
      <c r="H481" s="6">
        <v>20</v>
      </c>
      <c r="I481" s="6">
        <v>3.4</v>
      </c>
      <c r="J481" s="6">
        <f t="shared" si="41"/>
        <v>68</v>
      </c>
      <c r="K481" s="9"/>
      <c r="L481" s="13" t="s">
        <v>22</v>
      </c>
      <c r="M481" s="14"/>
      <c r="N481" s="14"/>
      <c r="O481" s="14"/>
    </row>
    <row r="482" ht="24" customHeight="1" spans="1:15">
      <c r="A482" s="5"/>
      <c r="B482" s="5">
        <v>5</v>
      </c>
      <c r="C482" s="5" t="s">
        <v>488</v>
      </c>
      <c r="D482" s="5" t="s">
        <v>20</v>
      </c>
      <c r="E482" s="6">
        <v>138</v>
      </c>
      <c r="F482" s="6"/>
      <c r="G482" s="6">
        <v>2732.4</v>
      </c>
      <c r="H482" s="6">
        <v>138</v>
      </c>
      <c r="I482" s="6"/>
      <c r="J482" s="6">
        <v>2732.4</v>
      </c>
      <c r="K482" s="8">
        <f>ROUND(J482,0)</f>
        <v>2732</v>
      </c>
      <c r="L482" s="5"/>
      <c r="M482" s="11">
        <v>0</v>
      </c>
      <c r="N482" s="12">
        <f>M482</f>
        <v>0</v>
      </c>
      <c r="O482" s="12">
        <f>K482-N482</f>
        <v>2732</v>
      </c>
    </row>
    <row r="483" ht="24" customHeight="1" spans="1:15">
      <c r="A483" s="5"/>
      <c r="B483" s="5"/>
      <c r="C483" s="5"/>
      <c r="D483" s="5" t="s">
        <v>489</v>
      </c>
      <c r="E483" s="6">
        <v>138</v>
      </c>
      <c r="F483" s="6">
        <v>19.8</v>
      </c>
      <c r="G483" s="6">
        <f>E483*F483</f>
        <v>2732.4</v>
      </c>
      <c r="H483" s="6">
        <v>138</v>
      </c>
      <c r="I483" s="6">
        <v>19.8</v>
      </c>
      <c r="J483" s="6">
        <f>H483*I483</f>
        <v>2732.4</v>
      </c>
      <c r="K483" s="9"/>
      <c r="L483" s="13" t="s">
        <v>22</v>
      </c>
      <c r="M483" s="14"/>
      <c r="N483" s="14"/>
      <c r="O483" s="14"/>
    </row>
    <row r="484" ht="24" customHeight="1" spans="1:15">
      <c r="A484" s="5"/>
      <c r="B484" s="5">
        <v>6</v>
      </c>
      <c r="C484" s="5" t="s">
        <v>490</v>
      </c>
      <c r="D484" s="5" t="s">
        <v>20</v>
      </c>
      <c r="E484" s="6">
        <v>315</v>
      </c>
      <c r="F484" s="6"/>
      <c r="G484" s="6">
        <v>4436.7278</v>
      </c>
      <c r="H484" s="6">
        <v>315</v>
      </c>
      <c r="I484" s="6"/>
      <c r="J484" s="6">
        <v>4436.7278</v>
      </c>
      <c r="K484" s="8">
        <f>ROUND(J484,0)</f>
        <v>4437</v>
      </c>
      <c r="L484" s="5"/>
      <c r="M484" s="11">
        <v>0</v>
      </c>
      <c r="N484" s="12">
        <f>M484</f>
        <v>0</v>
      </c>
      <c r="O484" s="12">
        <f>K484-N484</f>
        <v>4437</v>
      </c>
    </row>
    <row r="485" ht="24" customHeight="1" spans="1:15">
      <c r="A485" s="5"/>
      <c r="B485" s="5"/>
      <c r="C485" s="5"/>
      <c r="D485" s="5" t="s">
        <v>491</v>
      </c>
      <c r="E485" s="6">
        <v>70</v>
      </c>
      <c r="F485" s="6">
        <v>21</v>
      </c>
      <c r="G485" s="6">
        <f t="shared" ref="G485:G490" si="42">E485*F485</f>
        <v>1470</v>
      </c>
      <c r="H485" s="6">
        <v>70</v>
      </c>
      <c r="I485" s="6">
        <v>21</v>
      </c>
      <c r="J485" s="6">
        <f t="shared" ref="J485:J490" si="43">H485*I485</f>
        <v>1470</v>
      </c>
      <c r="K485" s="9"/>
      <c r="L485" s="13" t="s">
        <v>22</v>
      </c>
      <c r="M485" s="14"/>
      <c r="N485" s="14"/>
      <c r="O485" s="14"/>
    </row>
    <row r="486" ht="24" customHeight="1" spans="1:15">
      <c r="A486" s="5"/>
      <c r="B486" s="5"/>
      <c r="C486" s="5"/>
      <c r="D486" s="5" t="s">
        <v>492</v>
      </c>
      <c r="E486" s="6">
        <v>89</v>
      </c>
      <c r="F486" s="6">
        <v>11.0592</v>
      </c>
      <c r="G486" s="6">
        <f t="shared" si="42"/>
        <v>984.2688</v>
      </c>
      <c r="H486" s="6">
        <v>89</v>
      </c>
      <c r="I486" s="6">
        <v>11.0592</v>
      </c>
      <c r="J486" s="6">
        <f t="shared" si="43"/>
        <v>984.2688</v>
      </c>
      <c r="K486" s="9"/>
      <c r="L486" s="13" t="s">
        <v>22</v>
      </c>
      <c r="M486" s="14"/>
      <c r="N486" s="14"/>
      <c r="O486" s="14"/>
    </row>
    <row r="487" ht="24" customHeight="1" spans="1:15">
      <c r="A487" s="5"/>
      <c r="B487" s="5"/>
      <c r="C487" s="5"/>
      <c r="D487" s="5" t="s">
        <v>492</v>
      </c>
      <c r="E487" s="6">
        <v>30</v>
      </c>
      <c r="F487" s="6">
        <v>13.9345</v>
      </c>
      <c r="G487" s="6">
        <f t="shared" si="42"/>
        <v>418.035</v>
      </c>
      <c r="H487" s="6">
        <v>30</v>
      </c>
      <c r="I487" s="6">
        <v>13.9345</v>
      </c>
      <c r="J487" s="6">
        <f t="shared" si="43"/>
        <v>418.035</v>
      </c>
      <c r="K487" s="9"/>
      <c r="L487" s="13" t="s">
        <v>22</v>
      </c>
      <c r="M487" s="14"/>
      <c r="N487" s="14"/>
      <c r="O487" s="14"/>
    </row>
    <row r="488" ht="24" customHeight="1" spans="1:15">
      <c r="A488" s="5"/>
      <c r="B488" s="5"/>
      <c r="C488" s="5"/>
      <c r="D488" s="5" t="s">
        <v>492</v>
      </c>
      <c r="E488" s="6">
        <v>16</v>
      </c>
      <c r="F488" s="6">
        <v>19.9065</v>
      </c>
      <c r="G488" s="6">
        <f t="shared" si="42"/>
        <v>318.504</v>
      </c>
      <c r="H488" s="6">
        <v>16</v>
      </c>
      <c r="I488" s="6">
        <v>19.9065</v>
      </c>
      <c r="J488" s="6">
        <f t="shared" si="43"/>
        <v>318.504</v>
      </c>
      <c r="K488" s="9"/>
      <c r="L488" s="13" t="s">
        <v>22</v>
      </c>
      <c r="M488" s="14"/>
      <c r="N488" s="14"/>
      <c r="O488" s="14"/>
    </row>
    <row r="489" ht="24" customHeight="1" spans="1:15">
      <c r="A489" s="5"/>
      <c r="B489" s="5"/>
      <c r="C489" s="5"/>
      <c r="D489" s="5" t="s">
        <v>493</v>
      </c>
      <c r="E489" s="6">
        <v>100</v>
      </c>
      <c r="F489" s="6">
        <v>11.0592</v>
      </c>
      <c r="G489" s="6">
        <f t="shared" si="42"/>
        <v>1105.92</v>
      </c>
      <c r="H489" s="6">
        <v>100</v>
      </c>
      <c r="I489" s="6">
        <v>11.0592</v>
      </c>
      <c r="J489" s="6">
        <f t="shared" si="43"/>
        <v>1105.92</v>
      </c>
      <c r="K489" s="9"/>
      <c r="L489" s="13" t="s">
        <v>22</v>
      </c>
      <c r="M489" s="14"/>
      <c r="N489" s="14"/>
      <c r="O489" s="14"/>
    </row>
    <row r="490" ht="24" customHeight="1" spans="1:15">
      <c r="A490" s="5"/>
      <c r="B490" s="5"/>
      <c r="C490" s="5"/>
      <c r="D490" s="5" t="s">
        <v>494</v>
      </c>
      <c r="E490" s="6">
        <v>10</v>
      </c>
      <c r="F490" s="6">
        <v>14</v>
      </c>
      <c r="G490" s="6">
        <f t="shared" si="42"/>
        <v>140</v>
      </c>
      <c r="H490" s="6">
        <v>10</v>
      </c>
      <c r="I490" s="6">
        <v>14</v>
      </c>
      <c r="J490" s="6">
        <f t="shared" si="43"/>
        <v>140</v>
      </c>
      <c r="K490" s="9"/>
      <c r="L490" s="13" t="s">
        <v>22</v>
      </c>
      <c r="M490" s="14"/>
      <c r="N490" s="14"/>
      <c r="O490" s="14"/>
    </row>
    <row r="491" ht="24" customHeight="1" spans="1:15">
      <c r="A491" s="5" t="s">
        <v>495</v>
      </c>
      <c r="B491" s="5" t="s">
        <v>18</v>
      </c>
      <c r="C491" s="5"/>
      <c r="D491" s="5"/>
      <c r="E491" s="6">
        <v>944</v>
      </c>
      <c r="F491" s="6"/>
      <c r="G491" s="6">
        <v>11129.9921</v>
      </c>
      <c r="H491" s="6">
        <v>772</v>
      </c>
      <c r="I491" s="6"/>
      <c r="J491" s="6">
        <v>10634.4308</v>
      </c>
      <c r="K491" s="8">
        <f>SUM(K492:K551)</f>
        <v>10635</v>
      </c>
      <c r="L491" s="9"/>
      <c r="M491" s="8">
        <f>SUM(M492:M551)</f>
        <v>2338</v>
      </c>
      <c r="N491" s="8">
        <f>SUM(N492:N551)</f>
        <v>1114</v>
      </c>
      <c r="O491" s="8">
        <f>SUM(O492:O551)</f>
        <v>9521</v>
      </c>
    </row>
    <row r="492" ht="24" customHeight="1" spans="1:15">
      <c r="A492" s="5"/>
      <c r="B492" s="5">
        <v>1</v>
      </c>
      <c r="C492" s="5" t="s">
        <v>496</v>
      </c>
      <c r="D492" s="5" t="s">
        <v>20</v>
      </c>
      <c r="E492" s="6">
        <v>199</v>
      </c>
      <c r="F492" s="6"/>
      <c r="G492" s="6">
        <v>1052.9073</v>
      </c>
      <c r="H492" s="6">
        <v>199</v>
      </c>
      <c r="I492" s="6"/>
      <c r="J492" s="6">
        <v>1052.9073</v>
      </c>
      <c r="K492" s="8">
        <f>ROUND(J492,0)</f>
        <v>1053</v>
      </c>
      <c r="L492" s="10"/>
      <c r="M492" s="11">
        <v>789</v>
      </c>
      <c r="N492" s="12">
        <f>M492</f>
        <v>789</v>
      </c>
      <c r="O492" s="12">
        <f>K492-N492</f>
        <v>264</v>
      </c>
    </row>
    <row r="493" ht="24" customHeight="1" spans="1:15">
      <c r="A493" s="5"/>
      <c r="B493" s="5"/>
      <c r="C493" s="5"/>
      <c r="D493" s="5" t="s">
        <v>497</v>
      </c>
      <c r="E493" s="6">
        <v>2</v>
      </c>
      <c r="F493" s="6">
        <v>5.3805</v>
      </c>
      <c r="G493" s="6">
        <f t="shared" ref="G493:G502" si="44">E493*F493</f>
        <v>10.761</v>
      </c>
      <c r="H493" s="6">
        <v>2</v>
      </c>
      <c r="I493" s="6">
        <v>5.3805</v>
      </c>
      <c r="J493" s="6">
        <f t="shared" ref="J493:J502" si="45">H493*I493</f>
        <v>10.761</v>
      </c>
      <c r="K493" s="9"/>
      <c r="L493" s="13" t="s">
        <v>22</v>
      </c>
      <c r="M493" s="14"/>
      <c r="N493" s="14"/>
      <c r="O493" s="14"/>
    </row>
    <row r="494" ht="24" customHeight="1" spans="1:15">
      <c r="A494" s="5"/>
      <c r="B494" s="5"/>
      <c r="C494" s="5"/>
      <c r="D494" s="5" t="s">
        <v>498</v>
      </c>
      <c r="E494" s="6">
        <v>4</v>
      </c>
      <c r="F494" s="6">
        <v>0.8904</v>
      </c>
      <c r="G494" s="6">
        <f t="shared" si="44"/>
        <v>3.5616</v>
      </c>
      <c r="H494" s="6">
        <v>4</v>
      </c>
      <c r="I494" s="6">
        <v>0.8904</v>
      </c>
      <c r="J494" s="6">
        <f t="shared" si="45"/>
        <v>3.5616</v>
      </c>
      <c r="K494" s="9"/>
      <c r="L494" s="13" t="s">
        <v>22</v>
      </c>
      <c r="M494" s="14"/>
      <c r="N494" s="14"/>
      <c r="O494" s="14"/>
    </row>
    <row r="495" ht="24" customHeight="1" spans="1:15">
      <c r="A495" s="5"/>
      <c r="B495" s="5"/>
      <c r="C495" s="5"/>
      <c r="D495" s="5" t="s">
        <v>499</v>
      </c>
      <c r="E495" s="6">
        <v>4</v>
      </c>
      <c r="F495" s="6">
        <v>3.51</v>
      </c>
      <c r="G495" s="6">
        <f t="shared" si="44"/>
        <v>14.04</v>
      </c>
      <c r="H495" s="6">
        <v>4</v>
      </c>
      <c r="I495" s="6">
        <v>3.51</v>
      </c>
      <c r="J495" s="6">
        <f t="shared" si="45"/>
        <v>14.04</v>
      </c>
      <c r="K495" s="9"/>
      <c r="L495" s="13" t="s">
        <v>22</v>
      </c>
      <c r="M495" s="14"/>
      <c r="N495" s="14"/>
      <c r="O495" s="14"/>
    </row>
    <row r="496" ht="24" customHeight="1" spans="1:15">
      <c r="A496" s="5"/>
      <c r="B496" s="5"/>
      <c r="C496" s="5"/>
      <c r="D496" s="5" t="s">
        <v>500</v>
      </c>
      <c r="E496" s="6">
        <v>13</v>
      </c>
      <c r="F496" s="6">
        <v>2.376</v>
      </c>
      <c r="G496" s="6">
        <f t="shared" si="44"/>
        <v>30.888</v>
      </c>
      <c r="H496" s="6">
        <v>13</v>
      </c>
      <c r="I496" s="6">
        <v>2.376</v>
      </c>
      <c r="J496" s="6">
        <f t="shared" si="45"/>
        <v>30.888</v>
      </c>
      <c r="K496" s="9"/>
      <c r="L496" s="13" t="s">
        <v>22</v>
      </c>
      <c r="M496" s="14"/>
      <c r="N496" s="14"/>
      <c r="O496" s="14"/>
    </row>
    <row r="497" ht="24" customHeight="1" spans="1:15">
      <c r="A497" s="5"/>
      <c r="B497" s="5"/>
      <c r="C497" s="5"/>
      <c r="D497" s="5" t="s">
        <v>501</v>
      </c>
      <c r="E497" s="6">
        <v>1</v>
      </c>
      <c r="F497" s="6">
        <v>2.1542</v>
      </c>
      <c r="G497" s="6">
        <f t="shared" si="44"/>
        <v>2.1542</v>
      </c>
      <c r="H497" s="6">
        <v>1</v>
      </c>
      <c r="I497" s="6">
        <v>2.1542</v>
      </c>
      <c r="J497" s="6">
        <f t="shared" si="45"/>
        <v>2.1542</v>
      </c>
      <c r="K497" s="9"/>
      <c r="L497" s="13" t="s">
        <v>22</v>
      </c>
      <c r="M497" s="14"/>
      <c r="N497" s="14"/>
      <c r="O497" s="14"/>
    </row>
    <row r="498" ht="24" customHeight="1" spans="1:15">
      <c r="A498" s="5"/>
      <c r="B498" s="5"/>
      <c r="C498" s="5"/>
      <c r="D498" s="5" t="s">
        <v>502</v>
      </c>
      <c r="E498" s="6">
        <v>3</v>
      </c>
      <c r="F498" s="6">
        <v>2.7427</v>
      </c>
      <c r="G498" s="6">
        <f t="shared" si="44"/>
        <v>8.2281</v>
      </c>
      <c r="H498" s="6">
        <v>3</v>
      </c>
      <c r="I498" s="6">
        <v>2.7427</v>
      </c>
      <c r="J498" s="6">
        <f t="shared" si="45"/>
        <v>8.2281</v>
      </c>
      <c r="K498" s="9"/>
      <c r="L498" s="13" t="s">
        <v>22</v>
      </c>
      <c r="M498" s="14"/>
      <c r="N498" s="14"/>
      <c r="O498" s="14"/>
    </row>
    <row r="499" ht="24" customHeight="1" spans="1:15">
      <c r="A499" s="5"/>
      <c r="B499" s="5"/>
      <c r="C499" s="5"/>
      <c r="D499" s="5" t="s">
        <v>503</v>
      </c>
      <c r="E499" s="6">
        <v>1</v>
      </c>
      <c r="F499" s="6">
        <v>2.8156</v>
      </c>
      <c r="G499" s="6">
        <f t="shared" si="44"/>
        <v>2.8156</v>
      </c>
      <c r="H499" s="6">
        <v>1</v>
      </c>
      <c r="I499" s="6">
        <v>2.8156</v>
      </c>
      <c r="J499" s="6">
        <f t="shared" si="45"/>
        <v>2.8156</v>
      </c>
      <c r="K499" s="9"/>
      <c r="L499" s="13" t="s">
        <v>22</v>
      </c>
      <c r="M499" s="14"/>
      <c r="N499" s="14"/>
      <c r="O499" s="14"/>
    </row>
    <row r="500" ht="24" customHeight="1" spans="1:15">
      <c r="A500" s="5"/>
      <c r="B500" s="5"/>
      <c r="C500" s="5"/>
      <c r="D500" s="5" t="s">
        <v>503</v>
      </c>
      <c r="E500" s="6">
        <v>2</v>
      </c>
      <c r="F500" s="6">
        <v>7.039</v>
      </c>
      <c r="G500" s="6">
        <f t="shared" si="44"/>
        <v>14.078</v>
      </c>
      <c r="H500" s="6">
        <v>2</v>
      </c>
      <c r="I500" s="6">
        <v>7.039</v>
      </c>
      <c r="J500" s="6">
        <f t="shared" si="45"/>
        <v>14.078</v>
      </c>
      <c r="K500" s="9"/>
      <c r="L500" s="13" t="s">
        <v>22</v>
      </c>
      <c r="M500" s="14"/>
      <c r="N500" s="14"/>
      <c r="O500" s="14"/>
    </row>
    <row r="501" ht="24" customHeight="1" spans="1:15">
      <c r="A501" s="5"/>
      <c r="B501" s="5"/>
      <c r="C501" s="5"/>
      <c r="D501" s="5" t="s">
        <v>504</v>
      </c>
      <c r="E501" s="6">
        <v>109</v>
      </c>
      <c r="F501" s="6">
        <v>3.7312</v>
      </c>
      <c r="G501" s="6">
        <f t="shared" si="44"/>
        <v>406.7008</v>
      </c>
      <c r="H501" s="6">
        <v>109</v>
      </c>
      <c r="I501" s="6">
        <v>3.7312</v>
      </c>
      <c r="J501" s="6">
        <f t="shared" si="45"/>
        <v>406.7008</v>
      </c>
      <c r="K501" s="9"/>
      <c r="L501" s="13" t="s">
        <v>22</v>
      </c>
      <c r="M501" s="14"/>
      <c r="N501" s="14"/>
      <c r="O501" s="14"/>
    </row>
    <row r="502" ht="24" customHeight="1" spans="1:15">
      <c r="A502" s="5"/>
      <c r="B502" s="5"/>
      <c r="C502" s="5"/>
      <c r="D502" s="5" t="s">
        <v>504</v>
      </c>
      <c r="E502" s="6">
        <v>60</v>
      </c>
      <c r="F502" s="6">
        <v>9.328</v>
      </c>
      <c r="G502" s="6">
        <f t="shared" si="44"/>
        <v>559.68</v>
      </c>
      <c r="H502" s="6">
        <v>60</v>
      </c>
      <c r="I502" s="6">
        <v>9.328</v>
      </c>
      <c r="J502" s="6">
        <f t="shared" si="45"/>
        <v>559.68</v>
      </c>
      <c r="K502" s="9"/>
      <c r="L502" s="13" t="s">
        <v>22</v>
      </c>
      <c r="M502" s="14"/>
      <c r="N502" s="14"/>
      <c r="O502" s="14"/>
    </row>
    <row r="503" ht="24" customHeight="1" spans="1:15">
      <c r="A503" s="5"/>
      <c r="B503" s="5">
        <v>2</v>
      </c>
      <c r="C503" s="5" t="s">
        <v>505</v>
      </c>
      <c r="D503" s="5" t="s">
        <v>20</v>
      </c>
      <c r="E503" s="6">
        <v>150</v>
      </c>
      <c r="F503" s="6"/>
      <c r="G503" s="6">
        <v>454.6815</v>
      </c>
      <c r="H503" s="6">
        <v>136</v>
      </c>
      <c r="I503" s="6"/>
      <c r="J503" s="6">
        <v>408.0579</v>
      </c>
      <c r="K503" s="8">
        <f>ROUND(J503,0)</f>
        <v>408</v>
      </c>
      <c r="L503" s="5"/>
      <c r="M503" s="11">
        <v>0</v>
      </c>
      <c r="N503" s="12">
        <f>M503</f>
        <v>0</v>
      </c>
      <c r="O503" s="12">
        <f>K503-N503</f>
        <v>408</v>
      </c>
    </row>
    <row r="504" ht="24" customHeight="1" spans="1:17">
      <c r="A504" s="5"/>
      <c r="B504" s="5"/>
      <c r="C504" s="5"/>
      <c r="D504" s="5" t="s">
        <v>506</v>
      </c>
      <c r="E504" s="6">
        <v>3</v>
      </c>
      <c r="F504" s="6">
        <v>3.255</v>
      </c>
      <c r="G504" s="6">
        <f t="shared" ref="G504:G524" si="46">E504*F504</f>
        <v>9.765</v>
      </c>
      <c r="H504" s="6">
        <v>2</v>
      </c>
      <c r="I504" s="6">
        <v>3.255</v>
      </c>
      <c r="J504" s="6">
        <f t="shared" ref="J504:J524" si="47">H504*I504</f>
        <v>6.51</v>
      </c>
      <c r="K504" s="9"/>
      <c r="L504" s="6" t="s">
        <v>507</v>
      </c>
      <c r="M504" s="14"/>
      <c r="N504" s="14"/>
      <c r="O504" s="14"/>
      <c r="Q504" s="15"/>
    </row>
    <row r="505" ht="24" customHeight="1" spans="1:17">
      <c r="A505" s="5"/>
      <c r="B505" s="5"/>
      <c r="C505" s="5"/>
      <c r="D505" s="5" t="s">
        <v>508</v>
      </c>
      <c r="E505" s="6">
        <v>7</v>
      </c>
      <c r="F505" s="6">
        <v>2.685</v>
      </c>
      <c r="G505" s="6">
        <f t="shared" si="46"/>
        <v>18.795</v>
      </c>
      <c r="H505" s="6">
        <v>5</v>
      </c>
      <c r="I505" s="6">
        <v>2.685</v>
      </c>
      <c r="J505" s="6">
        <f t="shared" si="47"/>
        <v>13.425</v>
      </c>
      <c r="K505" s="9"/>
      <c r="L505" s="6" t="s">
        <v>509</v>
      </c>
      <c r="M505" s="14"/>
      <c r="N505" s="14"/>
      <c r="O505" s="14"/>
      <c r="Q505" s="15"/>
    </row>
    <row r="506" ht="24" customHeight="1" spans="1:15">
      <c r="A506" s="5"/>
      <c r="B506" s="5"/>
      <c r="C506" s="5"/>
      <c r="D506" s="5" t="s">
        <v>510</v>
      </c>
      <c r="E506" s="6">
        <v>1</v>
      </c>
      <c r="F506" s="6">
        <v>3.23</v>
      </c>
      <c r="G506" s="6">
        <f t="shared" si="46"/>
        <v>3.23</v>
      </c>
      <c r="H506" s="6">
        <v>1</v>
      </c>
      <c r="I506" s="6">
        <v>3.23</v>
      </c>
      <c r="J506" s="6">
        <f t="shared" si="47"/>
        <v>3.23</v>
      </c>
      <c r="K506" s="9"/>
      <c r="L506" s="13" t="s">
        <v>22</v>
      </c>
      <c r="M506" s="14"/>
      <c r="N506" s="14"/>
      <c r="O506" s="14"/>
    </row>
    <row r="507" ht="24" customHeight="1" spans="1:15">
      <c r="A507" s="5"/>
      <c r="B507" s="5"/>
      <c r="C507" s="5"/>
      <c r="D507" s="5" t="s">
        <v>510</v>
      </c>
      <c r="E507" s="6">
        <v>7</v>
      </c>
      <c r="F507" s="6">
        <v>3.2302</v>
      </c>
      <c r="G507" s="6">
        <f t="shared" si="46"/>
        <v>22.6114</v>
      </c>
      <c r="H507" s="6">
        <v>7</v>
      </c>
      <c r="I507" s="6">
        <v>3.2302</v>
      </c>
      <c r="J507" s="6">
        <f t="shared" si="47"/>
        <v>22.6114</v>
      </c>
      <c r="K507" s="9"/>
      <c r="L507" s="13" t="s">
        <v>22</v>
      </c>
      <c r="M507" s="14"/>
      <c r="N507" s="14"/>
      <c r="O507" s="14"/>
    </row>
    <row r="508" ht="24" customHeight="1" spans="1:15">
      <c r="A508" s="5"/>
      <c r="B508" s="5"/>
      <c r="C508" s="5"/>
      <c r="D508" s="5" t="s">
        <v>511</v>
      </c>
      <c r="E508" s="6">
        <v>1</v>
      </c>
      <c r="F508" s="6">
        <v>3.0975</v>
      </c>
      <c r="G508" s="6">
        <f t="shared" si="46"/>
        <v>3.0975</v>
      </c>
      <c r="H508" s="6">
        <v>1</v>
      </c>
      <c r="I508" s="6">
        <v>3.0975</v>
      </c>
      <c r="J508" s="6">
        <f t="shared" si="47"/>
        <v>3.0975</v>
      </c>
      <c r="K508" s="9"/>
      <c r="L508" s="13" t="s">
        <v>22</v>
      </c>
      <c r="M508" s="14"/>
      <c r="N508" s="14"/>
      <c r="O508" s="14"/>
    </row>
    <row r="509" ht="24" customHeight="1" spans="1:17">
      <c r="A509" s="5"/>
      <c r="B509" s="5"/>
      <c r="C509" s="5"/>
      <c r="D509" s="5" t="s">
        <v>512</v>
      </c>
      <c r="E509" s="6">
        <v>8</v>
      </c>
      <c r="F509" s="6">
        <v>3.255</v>
      </c>
      <c r="G509" s="6">
        <f t="shared" si="46"/>
        <v>26.04</v>
      </c>
      <c r="H509" s="6">
        <v>7</v>
      </c>
      <c r="I509" s="6">
        <v>3.255</v>
      </c>
      <c r="J509" s="6">
        <f t="shared" si="47"/>
        <v>22.785</v>
      </c>
      <c r="K509" s="9"/>
      <c r="L509" s="6" t="s">
        <v>507</v>
      </c>
      <c r="M509" s="14"/>
      <c r="N509" s="14"/>
      <c r="O509" s="14"/>
      <c r="Q509" s="15"/>
    </row>
    <row r="510" ht="24" customHeight="1" spans="1:17">
      <c r="A510" s="5"/>
      <c r="B510" s="5"/>
      <c r="C510" s="5"/>
      <c r="D510" s="5" t="s">
        <v>513</v>
      </c>
      <c r="E510" s="6">
        <v>19</v>
      </c>
      <c r="F510" s="6">
        <v>2.685</v>
      </c>
      <c r="G510" s="6">
        <f t="shared" si="46"/>
        <v>51.015</v>
      </c>
      <c r="H510" s="6">
        <v>14</v>
      </c>
      <c r="I510" s="6">
        <v>2.685</v>
      </c>
      <c r="J510" s="6">
        <f t="shared" si="47"/>
        <v>37.59</v>
      </c>
      <c r="K510" s="9"/>
      <c r="L510" s="6" t="s">
        <v>514</v>
      </c>
      <c r="M510" s="14"/>
      <c r="N510" s="14"/>
      <c r="O510" s="14"/>
      <c r="Q510" s="15"/>
    </row>
    <row r="511" ht="24" customHeight="1" spans="1:15">
      <c r="A511" s="5"/>
      <c r="B511" s="5"/>
      <c r="C511" s="5"/>
      <c r="D511" s="5" t="s">
        <v>515</v>
      </c>
      <c r="E511" s="6">
        <v>33</v>
      </c>
      <c r="F511" s="6">
        <v>3.2302</v>
      </c>
      <c r="G511" s="6">
        <f t="shared" si="46"/>
        <v>106.5966</v>
      </c>
      <c r="H511" s="6">
        <v>33</v>
      </c>
      <c r="I511" s="6">
        <v>3.2302</v>
      </c>
      <c r="J511" s="6">
        <f t="shared" si="47"/>
        <v>106.5966</v>
      </c>
      <c r="K511" s="9"/>
      <c r="L511" s="13" t="s">
        <v>22</v>
      </c>
      <c r="M511" s="14"/>
      <c r="N511" s="14"/>
      <c r="O511" s="14"/>
    </row>
    <row r="512" ht="24" customHeight="1" spans="1:15">
      <c r="A512" s="5"/>
      <c r="B512" s="5"/>
      <c r="C512" s="5"/>
      <c r="D512" s="5" t="s">
        <v>516</v>
      </c>
      <c r="E512" s="6">
        <v>4</v>
      </c>
      <c r="F512" s="6">
        <v>1.8864</v>
      </c>
      <c r="G512" s="6">
        <f t="shared" si="46"/>
        <v>7.5456</v>
      </c>
      <c r="H512" s="6">
        <v>4</v>
      </c>
      <c r="I512" s="6">
        <v>1.8864</v>
      </c>
      <c r="J512" s="6">
        <f t="shared" si="47"/>
        <v>7.5456</v>
      </c>
      <c r="K512" s="9"/>
      <c r="L512" s="13" t="s">
        <v>22</v>
      </c>
      <c r="M512" s="14"/>
      <c r="N512" s="14"/>
      <c r="O512" s="14"/>
    </row>
    <row r="513" ht="24" customHeight="1" spans="1:15">
      <c r="A513" s="5"/>
      <c r="B513" s="5"/>
      <c r="C513" s="5"/>
      <c r="D513" s="5" t="s">
        <v>516</v>
      </c>
      <c r="E513" s="6">
        <v>1</v>
      </c>
      <c r="F513" s="6">
        <v>2.685</v>
      </c>
      <c r="G513" s="6">
        <f t="shared" si="46"/>
        <v>2.685</v>
      </c>
      <c r="H513" s="6">
        <v>1</v>
      </c>
      <c r="I513" s="6">
        <v>2.685</v>
      </c>
      <c r="J513" s="6">
        <f t="shared" si="47"/>
        <v>2.685</v>
      </c>
      <c r="K513" s="9"/>
      <c r="L513" s="13" t="s">
        <v>22</v>
      </c>
      <c r="M513" s="14"/>
      <c r="N513" s="14"/>
      <c r="O513" s="14"/>
    </row>
    <row r="514" ht="24" customHeight="1" spans="1:15">
      <c r="A514" s="5"/>
      <c r="B514" s="5"/>
      <c r="C514" s="5"/>
      <c r="D514" s="5" t="s">
        <v>516</v>
      </c>
      <c r="E514" s="6">
        <v>1</v>
      </c>
      <c r="F514" s="6">
        <v>4.716</v>
      </c>
      <c r="G514" s="6">
        <f t="shared" si="46"/>
        <v>4.716</v>
      </c>
      <c r="H514" s="6">
        <v>1</v>
      </c>
      <c r="I514" s="6">
        <v>4.716</v>
      </c>
      <c r="J514" s="6">
        <f t="shared" si="47"/>
        <v>4.716</v>
      </c>
      <c r="K514" s="9"/>
      <c r="L514" s="13" t="s">
        <v>22</v>
      </c>
      <c r="M514" s="14"/>
      <c r="N514" s="14"/>
      <c r="O514" s="14"/>
    </row>
    <row r="515" ht="24" customHeight="1" spans="1:15">
      <c r="A515" s="5"/>
      <c r="B515" s="5"/>
      <c r="C515" s="5"/>
      <c r="D515" s="5" t="s">
        <v>517</v>
      </c>
      <c r="E515" s="6">
        <v>4</v>
      </c>
      <c r="F515" s="6">
        <v>2.2512</v>
      </c>
      <c r="G515" s="6">
        <f t="shared" si="46"/>
        <v>9.0048</v>
      </c>
      <c r="H515" s="6">
        <v>4</v>
      </c>
      <c r="I515" s="6">
        <v>2.2512</v>
      </c>
      <c r="J515" s="6">
        <f t="shared" si="47"/>
        <v>9.0048</v>
      </c>
      <c r="K515" s="9"/>
      <c r="L515" s="13" t="s">
        <v>22</v>
      </c>
      <c r="M515" s="14"/>
      <c r="N515" s="14"/>
      <c r="O515" s="14"/>
    </row>
    <row r="516" ht="24" customHeight="1" spans="1:15">
      <c r="A516" s="5"/>
      <c r="B516" s="5"/>
      <c r="C516" s="5"/>
      <c r="D516" s="5" t="s">
        <v>517</v>
      </c>
      <c r="E516" s="6">
        <v>4</v>
      </c>
      <c r="F516" s="6">
        <v>3.255</v>
      </c>
      <c r="G516" s="6">
        <f t="shared" si="46"/>
        <v>13.02</v>
      </c>
      <c r="H516" s="6">
        <v>4</v>
      </c>
      <c r="I516" s="6">
        <v>3.255</v>
      </c>
      <c r="J516" s="6">
        <f t="shared" si="47"/>
        <v>13.02</v>
      </c>
      <c r="K516" s="9"/>
      <c r="L516" s="13" t="s">
        <v>22</v>
      </c>
      <c r="M516" s="14"/>
      <c r="N516" s="14"/>
      <c r="O516" s="14"/>
    </row>
    <row r="517" ht="24" customHeight="1" spans="1:15">
      <c r="A517" s="5"/>
      <c r="B517" s="5"/>
      <c r="C517" s="5"/>
      <c r="D517" s="5" t="s">
        <v>517</v>
      </c>
      <c r="E517" s="6">
        <v>1</v>
      </c>
      <c r="F517" s="6">
        <v>5.628</v>
      </c>
      <c r="G517" s="6">
        <f t="shared" si="46"/>
        <v>5.628</v>
      </c>
      <c r="H517" s="6">
        <v>1</v>
      </c>
      <c r="I517" s="6">
        <v>5.628</v>
      </c>
      <c r="J517" s="6">
        <f t="shared" si="47"/>
        <v>5.628</v>
      </c>
      <c r="K517" s="9"/>
      <c r="L517" s="13" t="s">
        <v>22</v>
      </c>
      <c r="M517" s="14"/>
      <c r="N517" s="14"/>
      <c r="O517" s="14"/>
    </row>
    <row r="518" ht="24" customHeight="1" spans="1:15">
      <c r="A518" s="5"/>
      <c r="B518" s="5"/>
      <c r="C518" s="5"/>
      <c r="D518" s="5" t="s">
        <v>518</v>
      </c>
      <c r="E518" s="6">
        <v>17</v>
      </c>
      <c r="F518" s="6">
        <v>1.8864</v>
      </c>
      <c r="G518" s="6">
        <f t="shared" si="46"/>
        <v>32.0688</v>
      </c>
      <c r="H518" s="6">
        <v>17</v>
      </c>
      <c r="I518" s="6">
        <v>1.8864</v>
      </c>
      <c r="J518" s="6">
        <f t="shared" si="47"/>
        <v>32.0688</v>
      </c>
      <c r="K518" s="9"/>
      <c r="L518" s="13" t="s">
        <v>22</v>
      </c>
      <c r="M518" s="14"/>
      <c r="N518" s="14"/>
      <c r="O518" s="14"/>
    </row>
    <row r="519" ht="24" customHeight="1" spans="1:17">
      <c r="A519" s="5"/>
      <c r="B519" s="5"/>
      <c r="C519" s="5"/>
      <c r="D519" s="5" t="s">
        <v>518</v>
      </c>
      <c r="E519" s="6">
        <v>10</v>
      </c>
      <c r="F519" s="6">
        <v>2.685</v>
      </c>
      <c r="G519" s="6">
        <f t="shared" si="46"/>
        <v>26.85</v>
      </c>
      <c r="H519" s="6">
        <v>7</v>
      </c>
      <c r="I519" s="6">
        <v>2.685</v>
      </c>
      <c r="J519" s="6">
        <f t="shared" si="47"/>
        <v>18.795</v>
      </c>
      <c r="K519" s="9"/>
      <c r="L519" s="6" t="s">
        <v>204</v>
      </c>
      <c r="M519" s="14"/>
      <c r="N519" s="14"/>
      <c r="O519" s="14"/>
      <c r="Q519" s="15"/>
    </row>
    <row r="520" ht="24" customHeight="1" spans="1:15">
      <c r="A520" s="5"/>
      <c r="B520" s="5"/>
      <c r="C520" s="5"/>
      <c r="D520" s="5" t="s">
        <v>518</v>
      </c>
      <c r="E520" s="6">
        <v>2</v>
      </c>
      <c r="F520" s="6">
        <v>4.716</v>
      </c>
      <c r="G520" s="6">
        <f t="shared" si="46"/>
        <v>9.432</v>
      </c>
      <c r="H520" s="6">
        <v>2</v>
      </c>
      <c r="I520" s="6">
        <v>4.716</v>
      </c>
      <c r="J520" s="6">
        <f t="shared" si="47"/>
        <v>9.432</v>
      </c>
      <c r="K520" s="9"/>
      <c r="L520" s="13" t="s">
        <v>22</v>
      </c>
      <c r="M520" s="14"/>
      <c r="N520" s="14"/>
      <c r="O520" s="14"/>
    </row>
    <row r="521" ht="24" customHeight="1" spans="1:15">
      <c r="A521" s="5"/>
      <c r="B521" s="5"/>
      <c r="C521" s="5"/>
      <c r="D521" s="5" t="s">
        <v>519</v>
      </c>
      <c r="E521" s="6">
        <v>9</v>
      </c>
      <c r="F521" s="6">
        <v>2.2512</v>
      </c>
      <c r="G521" s="6">
        <f t="shared" si="46"/>
        <v>20.2608</v>
      </c>
      <c r="H521" s="6">
        <v>9</v>
      </c>
      <c r="I521" s="6">
        <v>2.2512</v>
      </c>
      <c r="J521" s="6">
        <f t="shared" si="47"/>
        <v>20.2608</v>
      </c>
      <c r="K521" s="9"/>
      <c r="L521" s="13" t="s">
        <v>22</v>
      </c>
      <c r="M521" s="14"/>
      <c r="N521" s="14"/>
      <c r="O521" s="14"/>
    </row>
    <row r="522" ht="24" customHeight="1" spans="1:15">
      <c r="A522" s="5"/>
      <c r="B522" s="5"/>
      <c r="C522" s="5"/>
      <c r="D522" s="5" t="s">
        <v>519</v>
      </c>
      <c r="E522" s="6">
        <v>6</v>
      </c>
      <c r="F522" s="6">
        <v>3.255</v>
      </c>
      <c r="G522" s="6">
        <f t="shared" si="46"/>
        <v>19.53</v>
      </c>
      <c r="H522" s="6">
        <v>6</v>
      </c>
      <c r="I522" s="6">
        <v>3.255</v>
      </c>
      <c r="J522" s="6">
        <f t="shared" si="47"/>
        <v>19.53</v>
      </c>
      <c r="K522" s="9"/>
      <c r="L522" s="13" t="s">
        <v>22</v>
      </c>
      <c r="M522" s="14"/>
      <c r="N522" s="14"/>
      <c r="O522" s="14"/>
    </row>
    <row r="523" ht="24" customHeight="1" spans="1:15">
      <c r="A523" s="5"/>
      <c r="B523" s="5"/>
      <c r="C523" s="5"/>
      <c r="D523" s="5" t="s">
        <v>519</v>
      </c>
      <c r="E523" s="6">
        <v>2</v>
      </c>
      <c r="F523" s="6">
        <v>3.255</v>
      </c>
      <c r="G523" s="6">
        <f t="shared" si="46"/>
        <v>6.51</v>
      </c>
      <c r="H523" s="6">
        <v>2</v>
      </c>
      <c r="I523" s="6">
        <v>2.2512</v>
      </c>
      <c r="J523" s="6">
        <f t="shared" si="47"/>
        <v>4.5024</v>
      </c>
      <c r="K523" s="9"/>
      <c r="L523" s="13" t="s">
        <v>22</v>
      </c>
      <c r="M523" s="14"/>
      <c r="N523" s="14"/>
      <c r="O523" s="14"/>
    </row>
    <row r="524" ht="24" customHeight="1" spans="1:17">
      <c r="A524" s="5"/>
      <c r="B524" s="5"/>
      <c r="C524" s="5"/>
      <c r="D524" s="5" t="s">
        <v>519</v>
      </c>
      <c r="E524" s="6">
        <v>10</v>
      </c>
      <c r="F524" s="6">
        <v>5.628</v>
      </c>
      <c r="G524" s="6">
        <f t="shared" si="46"/>
        <v>56.28</v>
      </c>
      <c r="H524" s="6">
        <v>8</v>
      </c>
      <c r="I524" s="6">
        <v>5.628</v>
      </c>
      <c r="J524" s="6">
        <f t="shared" si="47"/>
        <v>45.024</v>
      </c>
      <c r="K524" s="9"/>
      <c r="L524" s="6" t="s">
        <v>304</v>
      </c>
      <c r="M524" s="14"/>
      <c r="N524" s="14"/>
      <c r="O524" s="14"/>
      <c r="Q524" s="15"/>
    </row>
    <row r="525" ht="24" customHeight="1" spans="1:15">
      <c r="A525" s="5"/>
      <c r="B525" s="5">
        <v>3</v>
      </c>
      <c r="C525" s="5" t="s">
        <v>520</v>
      </c>
      <c r="D525" s="5" t="s">
        <v>20</v>
      </c>
      <c r="E525" s="6">
        <v>162</v>
      </c>
      <c r="F525" s="6"/>
      <c r="G525" s="6">
        <v>3009</v>
      </c>
      <c r="H525" s="6">
        <v>162</v>
      </c>
      <c r="I525" s="6"/>
      <c r="J525" s="6">
        <v>3009</v>
      </c>
      <c r="K525" s="8">
        <f>ROUND(J525,0)</f>
        <v>3009</v>
      </c>
      <c r="L525" s="5"/>
      <c r="M525" s="11">
        <v>0</v>
      </c>
      <c r="N525" s="12">
        <f>M525</f>
        <v>0</v>
      </c>
      <c r="O525" s="12">
        <f>K525-N525</f>
        <v>3009</v>
      </c>
    </row>
    <row r="526" ht="24" customHeight="1" spans="1:15">
      <c r="A526" s="5"/>
      <c r="B526" s="5"/>
      <c r="C526" s="5"/>
      <c r="D526" s="5" t="s">
        <v>521</v>
      </c>
      <c r="E526" s="6">
        <v>31</v>
      </c>
      <c r="F526" s="6">
        <v>21</v>
      </c>
      <c r="G526" s="6">
        <f>E526*F526</f>
        <v>651</v>
      </c>
      <c r="H526" s="6">
        <v>31</v>
      </c>
      <c r="I526" s="6">
        <v>21</v>
      </c>
      <c r="J526" s="6">
        <f>H526*I526</f>
        <v>651</v>
      </c>
      <c r="K526" s="9"/>
      <c r="L526" s="13" t="s">
        <v>22</v>
      </c>
      <c r="M526" s="14"/>
      <c r="N526" s="14"/>
      <c r="O526" s="14"/>
    </row>
    <row r="527" ht="24" customHeight="1" spans="1:15">
      <c r="A527" s="5"/>
      <c r="B527" s="5"/>
      <c r="C527" s="5"/>
      <c r="D527" s="5" t="s">
        <v>522</v>
      </c>
      <c r="E527" s="6">
        <v>1</v>
      </c>
      <c r="F527" s="6">
        <v>18</v>
      </c>
      <c r="G527" s="6">
        <f>E527*F527</f>
        <v>18</v>
      </c>
      <c r="H527" s="6">
        <v>1</v>
      </c>
      <c r="I527" s="6">
        <v>18</v>
      </c>
      <c r="J527" s="6">
        <f>H527*I527</f>
        <v>18</v>
      </c>
      <c r="K527" s="9"/>
      <c r="L527" s="13" t="s">
        <v>22</v>
      </c>
      <c r="M527" s="14"/>
      <c r="N527" s="14"/>
      <c r="O527" s="14"/>
    </row>
    <row r="528" ht="24" customHeight="1" spans="1:15">
      <c r="A528" s="5"/>
      <c r="B528" s="5"/>
      <c r="C528" s="5"/>
      <c r="D528" s="5" t="s">
        <v>523</v>
      </c>
      <c r="E528" s="6">
        <v>130</v>
      </c>
      <c r="F528" s="6">
        <v>18</v>
      </c>
      <c r="G528" s="6">
        <f>E528*F528</f>
        <v>2340</v>
      </c>
      <c r="H528" s="6">
        <v>130</v>
      </c>
      <c r="I528" s="6">
        <v>18</v>
      </c>
      <c r="J528" s="6">
        <f>H528*I528</f>
        <v>2340</v>
      </c>
      <c r="K528" s="9"/>
      <c r="L528" s="13" t="s">
        <v>22</v>
      </c>
      <c r="M528" s="14"/>
      <c r="N528" s="14"/>
      <c r="O528" s="14"/>
    </row>
    <row r="529" ht="24" customHeight="1" spans="1:15">
      <c r="A529" s="5"/>
      <c r="B529" s="5">
        <v>4</v>
      </c>
      <c r="C529" s="5" t="s">
        <v>524</v>
      </c>
      <c r="D529" s="5" t="s">
        <v>20</v>
      </c>
      <c r="E529" s="6">
        <v>101</v>
      </c>
      <c r="F529" s="6"/>
      <c r="G529" s="6">
        <v>1667.9266</v>
      </c>
      <c r="H529" s="6">
        <v>97</v>
      </c>
      <c r="I529" s="6"/>
      <c r="J529" s="6">
        <v>1633.818</v>
      </c>
      <c r="K529" s="8">
        <f>ROUND(J529,0)</f>
        <v>1634</v>
      </c>
      <c r="L529" s="5"/>
      <c r="M529" s="11">
        <v>0</v>
      </c>
      <c r="N529" s="12">
        <f>M529</f>
        <v>0</v>
      </c>
      <c r="O529" s="12">
        <f>K529-N529</f>
        <v>1634</v>
      </c>
    </row>
    <row r="530" ht="24" customHeight="1" spans="1:17">
      <c r="A530" s="5"/>
      <c r="B530" s="5"/>
      <c r="C530" s="5"/>
      <c r="D530" s="5" t="s">
        <v>525</v>
      </c>
      <c r="E530" s="6">
        <v>1</v>
      </c>
      <c r="F530" s="6">
        <v>5.8336</v>
      </c>
      <c r="G530" s="6">
        <f t="shared" ref="G530:G535" si="48">E530*F530</f>
        <v>5.8336</v>
      </c>
      <c r="H530" s="6">
        <v>0</v>
      </c>
      <c r="I530" s="6">
        <v>0</v>
      </c>
      <c r="J530" s="6">
        <f t="shared" ref="J530:J535" si="49">H530*I530</f>
        <v>0</v>
      </c>
      <c r="K530" s="9"/>
      <c r="L530" s="6" t="s">
        <v>187</v>
      </c>
      <c r="M530" s="14"/>
      <c r="N530" s="14"/>
      <c r="O530" s="14"/>
      <c r="Q530" s="15"/>
    </row>
    <row r="531" ht="24" customHeight="1" spans="1:17">
      <c r="A531" s="5"/>
      <c r="B531" s="5"/>
      <c r="C531" s="5"/>
      <c r="D531" s="5" t="s">
        <v>526</v>
      </c>
      <c r="E531" s="6">
        <v>2</v>
      </c>
      <c r="F531" s="6">
        <v>5.675</v>
      </c>
      <c r="G531" s="6">
        <f t="shared" si="48"/>
        <v>11.35</v>
      </c>
      <c r="H531" s="6">
        <v>1</v>
      </c>
      <c r="I531" s="6">
        <v>5.675</v>
      </c>
      <c r="J531" s="6">
        <f t="shared" si="49"/>
        <v>5.675</v>
      </c>
      <c r="K531" s="9"/>
      <c r="L531" s="6" t="s">
        <v>187</v>
      </c>
      <c r="M531" s="14"/>
      <c r="N531" s="14"/>
      <c r="O531" s="14"/>
      <c r="Q531" s="15"/>
    </row>
    <row r="532" ht="24" customHeight="1" spans="1:17">
      <c r="A532" s="5"/>
      <c r="B532" s="5"/>
      <c r="C532" s="5"/>
      <c r="D532" s="5" t="s">
        <v>526</v>
      </c>
      <c r="E532" s="6">
        <v>17</v>
      </c>
      <c r="F532" s="6">
        <v>9.4</v>
      </c>
      <c r="G532" s="6">
        <f t="shared" si="48"/>
        <v>159.8</v>
      </c>
      <c r="H532" s="6">
        <v>16</v>
      </c>
      <c r="I532" s="6">
        <v>9.4</v>
      </c>
      <c r="J532" s="6">
        <f t="shared" si="49"/>
        <v>150.4</v>
      </c>
      <c r="K532" s="9"/>
      <c r="L532" s="6" t="s">
        <v>187</v>
      </c>
      <c r="M532" s="14"/>
      <c r="N532" s="14"/>
      <c r="O532" s="14"/>
      <c r="Q532" s="15"/>
    </row>
    <row r="533" ht="24" customHeight="1" spans="1:15">
      <c r="A533" s="5"/>
      <c r="B533" s="5"/>
      <c r="C533" s="5"/>
      <c r="D533" s="5" t="s">
        <v>527</v>
      </c>
      <c r="E533" s="6">
        <v>5</v>
      </c>
      <c r="F533" s="6">
        <v>20.9034</v>
      </c>
      <c r="G533" s="6">
        <f t="shared" si="48"/>
        <v>104.517</v>
      </c>
      <c r="H533" s="6">
        <v>5</v>
      </c>
      <c r="I533" s="6">
        <v>20.9034</v>
      </c>
      <c r="J533" s="6">
        <f t="shared" si="49"/>
        <v>104.517</v>
      </c>
      <c r="K533" s="9"/>
      <c r="L533" s="13" t="s">
        <v>22</v>
      </c>
      <c r="M533" s="14"/>
      <c r="N533" s="14"/>
      <c r="O533" s="14"/>
    </row>
    <row r="534" ht="24" customHeight="1" spans="1:15">
      <c r="A534" s="5"/>
      <c r="B534" s="5"/>
      <c r="C534" s="5"/>
      <c r="D534" s="5" t="s">
        <v>527</v>
      </c>
      <c r="E534" s="6">
        <v>23</v>
      </c>
      <c r="F534" s="6">
        <v>29.862</v>
      </c>
      <c r="G534" s="6">
        <f t="shared" si="48"/>
        <v>686.826</v>
      </c>
      <c r="H534" s="6">
        <v>23</v>
      </c>
      <c r="I534" s="6">
        <v>29.862</v>
      </c>
      <c r="J534" s="6">
        <f t="shared" si="49"/>
        <v>686.826</v>
      </c>
      <c r="K534" s="9"/>
      <c r="L534" s="13" t="s">
        <v>22</v>
      </c>
      <c r="M534" s="14"/>
      <c r="N534" s="14"/>
      <c r="O534" s="14"/>
    </row>
    <row r="535" ht="24" customHeight="1" spans="1:17">
      <c r="A535" s="5"/>
      <c r="B535" s="5"/>
      <c r="C535" s="5"/>
      <c r="D535" s="5" t="s">
        <v>528</v>
      </c>
      <c r="E535" s="6">
        <v>53</v>
      </c>
      <c r="F535" s="6">
        <v>13.2</v>
      </c>
      <c r="G535" s="6">
        <f t="shared" si="48"/>
        <v>699.6</v>
      </c>
      <c r="H535" s="6">
        <v>52</v>
      </c>
      <c r="I535" s="6">
        <v>13.2</v>
      </c>
      <c r="J535" s="6">
        <f t="shared" si="49"/>
        <v>686.4</v>
      </c>
      <c r="K535" s="9"/>
      <c r="L535" s="6" t="s">
        <v>64</v>
      </c>
      <c r="M535" s="14"/>
      <c r="N535" s="14"/>
      <c r="O535" s="14"/>
      <c r="Q535" s="15"/>
    </row>
    <row r="536" ht="24" customHeight="1" spans="1:15">
      <c r="A536" s="5"/>
      <c r="B536" s="5">
        <v>5</v>
      </c>
      <c r="C536" s="5" t="s">
        <v>529</v>
      </c>
      <c r="D536" s="5" t="s">
        <v>20</v>
      </c>
      <c r="E536" s="6">
        <v>154</v>
      </c>
      <c r="F536" s="6"/>
      <c r="G536" s="6">
        <v>414.8286</v>
      </c>
      <c r="H536" s="6">
        <v>0</v>
      </c>
      <c r="I536" s="6"/>
      <c r="J536" s="6">
        <v>0</v>
      </c>
      <c r="K536" s="8">
        <f>ROUND(J536,0)</f>
        <v>0</v>
      </c>
      <c r="L536" s="5"/>
      <c r="M536" s="11">
        <v>1224</v>
      </c>
      <c r="N536" s="12">
        <f>K536</f>
        <v>0</v>
      </c>
      <c r="O536" s="12">
        <f>K536-N536</f>
        <v>0</v>
      </c>
    </row>
    <row r="537" ht="24" customHeight="1" spans="1:17">
      <c r="A537" s="5"/>
      <c r="B537" s="5"/>
      <c r="C537" s="5"/>
      <c r="D537" s="5" t="s">
        <v>530</v>
      </c>
      <c r="E537" s="6">
        <v>1</v>
      </c>
      <c r="F537" s="6">
        <v>1.5552</v>
      </c>
      <c r="G537" s="6">
        <f>E537*F537</f>
        <v>1.5552</v>
      </c>
      <c r="H537" s="6">
        <v>0</v>
      </c>
      <c r="I537" s="6">
        <v>0</v>
      </c>
      <c r="J537" s="6">
        <f>H537*I537</f>
        <v>0</v>
      </c>
      <c r="K537" s="9"/>
      <c r="L537" s="6" t="s">
        <v>64</v>
      </c>
      <c r="M537" s="14"/>
      <c r="N537" s="14"/>
      <c r="O537" s="14"/>
      <c r="Q537" s="15"/>
    </row>
    <row r="538" ht="24" customHeight="1" spans="1:17">
      <c r="A538" s="5"/>
      <c r="B538" s="5"/>
      <c r="C538" s="5"/>
      <c r="D538" s="5" t="s">
        <v>530</v>
      </c>
      <c r="E538" s="6">
        <v>132</v>
      </c>
      <c r="F538" s="6">
        <v>2.2032</v>
      </c>
      <c r="G538" s="6">
        <f>E538*F538</f>
        <v>290.8224</v>
      </c>
      <c r="H538" s="6">
        <v>0</v>
      </c>
      <c r="I538" s="6">
        <v>0</v>
      </c>
      <c r="J538" s="6">
        <f>H538*I538</f>
        <v>0</v>
      </c>
      <c r="K538" s="9"/>
      <c r="L538" s="6" t="s">
        <v>531</v>
      </c>
      <c r="M538" s="14"/>
      <c r="N538" s="14"/>
      <c r="O538" s="14"/>
      <c r="Q538" s="15"/>
    </row>
    <row r="539" ht="24" customHeight="1" spans="1:17">
      <c r="A539" s="5"/>
      <c r="B539" s="5"/>
      <c r="C539" s="5"/>
      <c r="D539" s="5" t="s">
        <v>532</v>
      </c>
      <c r="E539" s="6">
        <v>21</v>
      </c>
      <c r="F539" s="6">
        <v>5.831</v>
      </c>
      <c r="G539" s="6">
        <f>E539*F539</f>
        <v>122.451</v>
      </c>
      <c r="H539" s="6">
        <v>0</v>
      </c>
      <c r="I539" s="6">
        <v>0</v>
      </c>
      <c r="J539" s="6">
        <f>H539*I539</f>
        <v>0</v>
      </c>
      <c r="K539" s="9"/>
      <c r="L539" s="6" t="s">
        <v>533</v>
      </c>
      <c r="M539" s="14"/>
      <c r="N539" s="14"/>
      <c r="O539" s="14"/>
      <c r="Q539" s="15"/>
    </row>
    <row r="540" ht="24" customHeight="1" spans="1:15">
      <c r="A540" s="5"/>
      <c r="B540" s="5">
        <v>6</v>
      </c>
      <c r="C540" s="5" t="s">
        <v>534</v>
      </c>
      <c r="D540" s="5" t="s">
        <v>20</v>
      </c>
      <c r="E540" s="6">
        <v>110</v>
      </c>
      <c r="F540" s="6"/>
      <c r="G540" s="6">
        <v>2165.7</v>
      </c>
      <c r="H540" s="6">
        <v>110</v>
      </c>
      <c r="I540" s="6"/>
      <c r="J540" s="6">
        <v>2165.7</v>
      </c>
      <c r="K540" s="8">
        <f>ROUND(J540,0)</f>
        <v>2166</v>
      </c>
      <c r="L540" s="5"/>
      <c r="M540" s="11">
        <v>0</v>
      </c>
      <c r="N540" s="12">
        <f>M540</f>
        <v>0</v>
      </c>
      <c r="O540" s="12">
        <f>K540-N540</f>
        <v>2166</v>
      </c>
    </row>
    <row r="541" ht="24" customHeight="1" spans="1:15">
      <c r="A541" s="5"/>
      <c r="B541" s="5"/>
      <c r="C541" s="5"/>
      <c r="D541" s="5" t="s">
        <v>535</v>
      </c>
      <c r="E541" s="6">
        <v>109</v>
      </c>
      <c r="F541" s="6">
        <v>19.8</v>
      </c>
      <c r="G541" s="6">
        <f>E541*F541</f>
        <v>2158.2</v>
      </c>
      <c r="H541" s="6">
        <v>109</v>
      </c>
      <c r="I541" s="6">
        <v>19.8</v>
      </c>
      <c r="J541" s="6">
        <f>H541*I541</f>
        <v>2158.2</v>
      </c>
      <c r="K541" s="9"/>
      <c r="L541" s="13" t="s">
        <v>22</v>
      </c>
      <c r="M541" s="14"/>
      <c r="N541" s="14"/>
      <c r="O541" s="14"/>
    </row>
    <row r="542" ht="24" customHeight="1" spans="1:15">
      <c r="A542" s="5"/>
      <c r="B542" s="5"/>
      <c r="C542" s="5"/>
      <c r="D542" s="5" t="s">
        <v>536</v>
      </c>
      <c r="E542" s="6">
        <v>1</v>
      </c>
      <c r="F542" s="6">
        <v>7.5</v>
      </c>
      <c r="G542" s="6">
        <f>E542*F542</f>
        <v>7.5</v>
      </c>
      <c r="H542" s="6">
        <v>1</v>
      </c>
      <c r="I542" s="6">
        <v>7.5</v>
      </c>
      <c r="J542" s="6">
        <f>H542*I542</f>
        <v>7.5</v>
      </c>
      <c r="K542" s="9"/>
      <c r="L542" s="13" t="s">
        <v>22</v>
      </c>
      <c r="M542" s="14"/>
      <c r="N542" s="14"/>
      <c r="O542" s="14"/>
    </row>
    <row r="543" ht="24" customHeight="1" spans="1:15">
      <c r="A543" s="5"/>
      <c r="B543" s="5">
        <v>7</v>
      </c>
      <c r="C543" s="5" t="s">
        <v>537</v>
      </c>
      <c r="D543" s="5" t="s">
        <v>20</v>
      </c>
      <c r="E543" s="6">
        <v>66</v>
      </c>
      <c r="F543" s="6"/>
      <c r="G543" s="6">
        <v>2353.5541</v>
      </c>
      <c r="H543" s="6">
        <v>66</v>
      </c>
      <c r="I543" s="6"/>
      <c r="J543" s="6">
        <v>2353.5536</v>
      </c>
      <c r="K543" s="8">
        <f>ROUND(J543,0)</f>
        <v>2354</v>
      </c>
      <c r="L543" s="5"/>
      <c r="M543" s="11">
        <v>325</v>
      </c>
      <c r="N543" s="12">
        <f>M543</f>
        <v>325</v>
      </c>
      <c r="O543" s="12">
        <f>K543-N543</f>
        <v>2029</v>
      </c>
    </row>
    <row r="544" ht="24" customHeight="1" spans="1:15">
      <c r="A544" s="5"/>
      <c r="B544" s="5"/>
      <c r="C544" s="5"/>
      <c r="D544" s="5" t="s">
        <v>538</v>
      </c>
      <c r="E544" s="6">
        <v>4</v>
      </c>
      <c r="F544" s="6">
        <v>3.3458</v>
      </c>
      <c r="G544" s="6">
        <f t="shared" ref="G544:G550" si="50">E544*F544</f>
        <v>13.3832</v>
      </c>
      <c r="H544" s="6">
        <v>4</v>
      </c>
      <c r="I544" s="6">
        <v>3.34575</v>
      </c>
      <c r="J544" s="6">
        <f t="shared" ref="J544:J550" si="51">H544*I544</f>
        <v>13.383</v>
      </c>
      <c r="K544" s="9"/>
      <c r="L544" s="13" t="s">
        <v>22</v>
      </c>
      <c r="M544" s="14"/>
      <c r="N544" s="14"/>
      <c r="O544" s="14"/>
    </row>
    <row r="545" ht="24" customHeight="1" spans="1:15">
      <c r="A545" s="5"/>
      <c r="B545" s="5"/>
      <c r="C545" s="5"/>
      <c r="D545" s="5" t="s">
        <v>539</v>
      </c>
      <c r="E545" s="6">
        <v>5</v>
      </c>
      <c r="F545" s="6">
        <v>3.2805</v>
      </c>
      <c r="G545" s="6">
        <f t="shared" si="50"/>
        <v>16.4025</v>
      </c>
      <c r="H545" s="6">
        <v>5</v>
      </c>
      <c r="I545" s="6">
        <v>3.2805</v>
      </c>
      <c r="J545" s="6">
        <f t="shared" si="51"/>
        <v>16.4025</v>
      </c>
      <c r="K545" s="9"/>
      <c r="L545" s="13" t="s">
        <v>22</v>
      </c>
      <c r="M545" s="14"/>
      <c r="N545" s="14"/>
      <c r="O545" s="14"/>
    </row>
    <row r="546" ht="24" customHeight="1" spans="1:15">
      <c r="A546" s="5"/>
      <c r="B546" s="5"/>
      <c r="C546" s="5"/>
      <c r="D546" s="5" t="s">
        <v>540</v>
      </c>
      <c r="E546" s="6">
        <v>1</v>
      </c>
      <c r="F546" s="6">
        <v>6.234</v>
      </c>
      <c r="G546" s="6">
        <f t="shared" si="50"/>
        <v>6.234</v>
      </c>
      <c r="H546" s="6">
        <v>1</v>
      </c>
      <c r="I546" s="6">
        <v>6.234</v>
      </c>
      <c r="J546" s="6">
        <f t="shared" si="51"/>
        <v>6.234</v>
      </c>
      <c r="K546" s="9"/>
      <c r="L546" s="13" t="s">
        <v>22</v>
      </c>
      <c r="M546" s="14"/>
      <c r="N546" s="14"/>
      <c r="O546" s="14"/>
    </row>
    <row r="547" ht="24" customHeight="1" spans="1:15">
      <c r="A547" s="5"/>
      <c r="B547" s="5"/>
      <c r="C547" s="5"/>
      <c r="D547" s="5" t="s">
        <v>541</v>
      </c>
      <c r="E547" s="6">
        <v>6</v>
      </c>
      <c r="F547" s="6">
        <v>6.158</v>
      </c>
      <c r="G547" s="6">
        <f t="shared" si="50"/>
        <v>36.948</v>
      </c>
      <c r="H547" s="6">
        <v>6</v>
      </c>
      <c r="I547" s="6">
        <v>6.15795</v>
      </c>
      <c r="J547" s="6">
        <f t="shared" si="51"/>
        <v>36.9477</v>
      </c>
      <c r="K547" s="9"/>
      <c r="L547" s="13" t="s">
        <v>22</v>
      </c>
      <c r="M547" s="14"/>
      <c r="N547" s="14"/>
      <c r="O547" s="14"/>
    </row>
    <row r="548" ht="24" customHeight="1" spans="1:15">
      <c r="A548" s="5"/>
      <c r="B548" s="5"/>
      <c r="C548" s="5"/>
      <c r="D548" s="5" t="s">
        <v>542</v>
      </c>
      <c r="E548" s="6">
        <v>4</v>
      </c>
      <c r="F548" s="6">
        <v>6.0416</v>
      </c>
      <c r="G548" s="6">
        <f t="shared" si="50"/>
        <v>24.1664</v>
      </c>
      <c r="H548" s="6">
        <v>4</v>
      </c>
      <c r="I548" s="6">
        <v>6.0416</v>
      </c>
      <c r="J548" s="6">
        <f t="shared" si="51"/>
        <v>24.1664</v>
      </c>
      <c r="K548" s="9"/>
      <c r="L548" s="13" t="s">
        <v>22</v>
      </c>
      <c r="M548" s="14"/>
      <c r="N548" s="14"/>
      <c r="O548" s="14"/>
    </row>
    <row r="549" ht="24" customHeight="1" spans="1:15">
      <c r="A549" s="5"/>
      <c r="B549" s="5"/>
      <c r="C549" s="5"/>
      <c r="D549" s="5" t="s">
        <v>543</v>
      </c>
      <c r="E549" s="6">
        <v>1</v>
      </c>
      <c r="F549" s="6">
        <v>6.42</v>
      </c>
      <c r="G549" s="6">
        <f t="shared" si="50"/>
        <v>6.42</v>
      </c>
      <c r="H549" s="6">
        <v>1</v>
      </c>
      <c r="I549" s="6">
        <v>6.42</v>
      </c>
      <c r="J549" s="6">
        <f t="shared" si="51"/>
        <v>6.42</v>
      </c>
      <c r="K549" s="9"/>
      <c r="L549" s="13" t="s">
        <v>22</v>
      </c>
      <c r="M549" s="14"/>
      <c r="N549" s="14"/>
      <c r="O549" s="14"/>
    </row>
    <row r="550" ht="24" customHeight="1" spans="1:15">
      <c r="A550" s="5"/>
      <c r="B550" s="5"/>
      <c r="C550" s="5"/>
      <c r="D550" s="5" t="s">
        <v>544</v>
      </c>
      <c r="E550" s="6">
        <v>45</v>
      </c>
      <c r="F550" s="6">
        <v>50</v>
      </c>
      <c r="G550" s="6">
        <f t="shared" si="50"/>
        <v>2250</v>
      </c>
      <c r="H550" s="6">
        <v>45</v>
      </c>
      <c r="I550" s="6">
        <v>50</v>
      </c>
      <c r="J550" s="6">
        <f t="shared" si="51"/>
        <v>2250</v>
      </c>
      <c r="K550" s="9"/>
      <c r="L550" s="13" t="s">
        <v>22</v>
      </c>
      <c r="M550" s="14"/>
      <c r="N550" s="14"/>
      <c r="O550" s="14"/>
    </row>
    <row r="551" ht="24" customHeight="1" spans="1:15">
      <c r="A551" s="5"/>
      <c r="B551" s="5">
        <v>8</v>
      </c>
      <c r="C551" s="5" t="s">
        <v>545</v>
      </c>
      <c r="D551" s="5" t="s">
        <v>20</v>
      </c>
      <c r="E551" s="6">
        <v>2</v>
      </c>
      <c r="F551" s="6"/>
      <c r="G551" s="6">
        <v>11.394</v>
      </c>
      <c r="H551" s="6">
        <v>2</v>
      </c>
      <c r="I551" s="6"/>
      <c r="J551" s="6">
        <v>11.394</v>
      </c>
      <c r="K551" s="8">
        <f>ROUND(J551,0)</f>
        <v>11</v>
      </c>
      <c r="L551" s="5"/>
      <c r="M551" s="11">
        <v>0</v>
      </c>
      <c r="N551" s="12">
        <f>M551</f>
        <v>0</v>
      </c>
      <c r="O551" s="12">
        <f>K551-N551</f>
        <v>11</v>
      </c>
    </row>
    <row r="552" ht="24" customHeight="1" spans="1:15">
      <c r="A552" s="5"/>
      <c r="B552" s="5"/>
      <c r="C552" s="5"/>
      <c r="D552" s="5" t="s">
        <v>546</v>
      </c>
      <c r="E552" s="6">
        <v>1</v>
      </c>
      <c r="F552" s="6">
        <v>4.0095</v>
      </c>
      <c r="G552" s="6">
        <f>E552*F552</f>
        <v>4.0095</v>
      </c>
      <c r="H552" s="6">
        <v>1</v>
      </c>
      <c r="I552" s="6">
        <v>4.0095</v>
      </c>
      <c r="J552" s="6">
        <f>H552*I552</f>
        <v>4.0095</v>
      </c>
      <c r="K552" s="9"/>
      <c r="L552" s="13" t="s">
        <v>22</v>
      </c>
      <c r="M552" s="14"/>
      <c r="N552" s="14"/>
      <c r="O552" s="14"/>
    </row>
    <row r="553" ht="24" customHeight="1" spans="1:15">
      <c r="A553" s="5"/>
      <c r="B553" s="5"/>
      <c r="C553" s="5"/>
      <c r="D553" s="5" t="s">
        <v>547</v>
      </c>
      <c r="E553" s="6">
        <v>1</v>
      </c>
      <c r="F553" s="6">
        <v>7.3845</v>
      </c>
      <c r="G553" s="6">
        <f>E553*F553</f>
        <v>7.3845</v>
      </c>
      <c r="H553" s="6">
        <v>1</v>
      </c>
      <c r="I553" s="6">
        <v>7.3845</v>
      </c>
      <c r="J553" s="6">
        <f>H553*I553</f>
        <v>7.3845</v>
      </c>
      <c r="K553" s="9"/>
      <c r="L553" s="13" t="s">
        <v>22</v>
      </c>
      <c r="M553" s="14"/>
      <c r="N553" s="14"/>
      <c r="O553" s="14"/>
    </row>
    <row r="554" ht="24" customHeight="1" spans="1:15">
      <c r="A554" s="5" t="s">
        <v>548</v>
      </c>
      <c r="B554" s="5" t="s">
        <v>18</v>
      </c>
      <c r="C554" s="5"/>
      <c r="D554" s="5"/>
      <c r="E554" s="6">
        <v>1239</v>
      </c>
      <c r="F554" s="6"/>
      <c r="G554" s="6">
        <v>5762.1417</v>
      </c>
      <c r="H554" s="6">
        <v>1203</v>
      </c>
      <c r="I554" s="6"/>
      <c r="J554" s="6">
        <v>5568.29448</v>
      </c>
      <c r="K554" s="8">
        <f>SUM(K555:K562)</f>
        <v>5568</v>
      </c>
      <c r="L554" s="9"/>
      <c r="M554" s="8">
        <f>SUM(M555:M562)</f>
        <v>2229</v>
      </c>
      <c r="N554" s="8">
        <f>SUM(N555:N562)</f>
        <v>2229</v>
      </c>
      <c r="O554" s="8">
        <f>SUM(O555:O562)</f>
        <v>3339</v>
      </c>
    </row>
    <row r="555" ht="24" customHeight="1" spans="1:15">
      <c r="A555" s="5"/>
      <c r="B555" s="5">
        <v>1</v>
      </c>
      <c r="C555" s="5" t="s">
        <v>549</v>
      </c>
      <c r="D555" s="5" t="s">
        <v>20</v>
      </c>
      <c r="E555" s="6">
        <v>137</v>
      </c>
      <c r="F555" s="6"/>
      <c r="G555" s="6">
        <v>748.4835</v>
      </c>
      <c r="H555" s="6">
        <v>113</v>
      </c>
      <c r="I555" s="6"/>
      <c r="J555" s="6">
        <v>610.00628</v>
      </c>
      <c r="K555" s="8">
        <f>ROUND(J555,0)</f>
        <v>610</v>
      </c>
      <c r="L555" s="10"/>
      <c r="M555" s="11">
        <v>0</v>
      </c>
      <c r="N555" s="12">
        <f>M555</f>
        <v>0</v>
      </c>
      <c r="O555" s="12">
        <f>K555-N555</f>
        <v>610</v>
      </c>
    </row>
    <row r="556" ht="24" customHeight="1" spans="1:17">
      <c r="A556" s="5"/>
      <c r="B556" s="5"/>
      <c r="C556" s="5"/>
      <c r="D556" s="5" t="s">
        <v>550</v>
      </c>
      <c r="E556" s="6">
        <v>27</v>
      </c>
      <c r="F556" s="6">
        <v>3.4275</v>
      </c>
      <c r="G556" s="6">
        <f t="shared" ref="G556:G561" si="52">E556*F556</f>
        <v>92.5425</v>
      </c>
      <c r="H556" s="6">
        <v>25</v>
      </c>
      <c r="I556" s="6">
        <v>3.4275</v>
      </c>
      <c r="J556" s="6">
        <f t="shared" ref="J556:J561" si="53">H556*I556</f>
        <v>85.6875</v>
      </c>
      <c r="K556" s="9"/>
      <c r="L556" s="6" t="s">
        <v>129</v>
      </c>
      <c r="M556" s="14"/>
      <c r="N556" s="14"/>
      <c r="O556" s="14"/>
      <c r="Q556" s="15"/>
    </row>
    <row r="557" ht="24" customHeight="1" spans="1:15">
      <c r="A557" s="5"/>
      <c r="B557" s="5"/>
      <c r="C557" s="5"/>
      <c r="D557" s="5" t="s">
        <v>551</v>
      </c>
      <c r="E557" s="6">
        <v>1</v>
      </c>
      <c r="F557" s="6">
        <v>5.9818</v>
      </c>
      <c r="G557" s="6">
        <f t="shared" si="52"/>
        <v>5.9818</v>
      </c>
      <c r="H557" s="6">
        <v>1</v>
      </c>
      <c r="I557" s="6">
        <v>5.98154</v>
      </c>
      <c r="J557" s="6">
        <f t="shared" si="53"/>
        <v>5.98154</v>
      </c>
      <c r="K557" s="9"/>
      <c r="L557" s="13" t="s">
        <v>22</v>
      </c>
      <c r="M557" s="14"/>
      <c r="N557" s="14"/>
      <c r="O557" s="14"/>
    </row>
    <row r="558" ht="24" customHeight="1" spans="1:15">
      <c r="A558" s="5"/>
      <c r="B558" s="5"/>
      <c r="C558" s="5"/>
      <c r="D558" s="5" t="s">
        <v>552</v>
      </c>
      <c r="E558" s="6">
        <v>1</v>
      </c>
      <c r="F558" s="6">
        <v>3.9248</v>
      </c>
      <c r="G558" s="6">
        <f t="shared" si="52"/>
        <v>3.9248</v>
      </c>
      <c r="H558" s="6">
        <v>1</v>
      </c>
      <c r="I558" s="6">
        <v>3.9248</v>
      </c>
      <c r="J558" s="6">
        <f t="shared" si="53"/>
        <v>3.9248</v>
      </c>
      <c r="K558" s="9"/>
      <c r="L558" s="13" t="s">
        <v>22</v>
      </c>
      <c r="M558" s="14"/>
      <c r="N558" s="14"/>
      <c r="O558" s="14"/>
    </row>
    <row r="559" ht="24" customHeight="1" spans="1:17">
      <c r="A559" s="5"/>
      <c r="B559" s="5"/>
      <c r="C559" s="5"/>
      <c r="D559" s="5" t="s">
        <v>552</v>
      </c>
      <c r="E559" s="6">
        <v>56</v>
      </c>
      <c r="F559" s="6">
        <v>5.9818</v>
      </c>
      <c r="G559" s="6">
        <f t="shared" si="52"/>
        <v>334.9808</v>
      </c>
      <c r="H559" s="6">
        <v>53</v>
      </c>
      <c r="I559" s="6">
        <v>5.98154</v>
      </c>
      <c r="J559" s="6">
        <f t="shared" si="53"/>
        <v>317.02162</v>
      </c>
      <c r="K559" s="9"/>
      <c r="L559" s="6" t="s">
        <v>204</v>
      </c>
      <c r="M559" s="14"/>
      <c r="N559" s="14"/>
      <c r="O559" s="14"/>
      <c r="Q559" s="15"/>
    </row>
    <row r="560" ht="24" customHeight="1" spans="1:15">
      <c r="A560" s="5"/>
      <c r="B560" s="5"/>
      <c r="C560" s="5"/>
      <c r="D560" s="5" t="s">
        <v>553</v>
      </c>
      <c r="E560" s="6">
        <v>1</v>
      </c>
      <c r="F560" s="6">
        <v>5.9818</v>
      </c>
      <c r="G560" s="6">
        <f t="shared" si="52"/>
        <v>5.9818</v>
      </c>
      <c r="H560" s="6">
        <v>1</v>
      </c>
      <c r="I560" s="6">
        <v>5.98154</v>
      </c>
      <c r="J560" s="6">
        <f t="shared" si="53"/>
        <v>5.98154</v>
      </c>
      <c r="K560" s="9"/>
      <c r="L560" s="13" t="s">
        <v>22</v>
      </c>
      <c r="M560" s="14"/>
      <c r="N560" s="14"/>
      <c r="O560" s="14"/>
    </row>
    <row r="561" ht="24" customHeight="1" spans="1:17">
      <c r="A561" s="5"/>
      <c r="B561" s="5"/>
      <c r="C561" s="5"/>
      <c r="D561" s="5" t="s">
        <v>554</v>
      </c>
      <c r="E561" s="6">
        <v>51</v>
      </c>
      <c r="F561" s="6">
        <v>5.9818</v>
      </c>
      <c r="G561" s="6">
        <f t="shared" si="52"/>
        <v>305.0718</v>
      </c>
      <c r="H561" s="6">
        <v>32</v>
      </c>
      <c r="I561" s="6">
        <v>5.98154</v>
      </c>
      <c r="J561" s="6">
        <f t="shared" si="53"/>
        <v>191.40928</v>
      </c>
      <c r="K561" s="9"/>
      <c r="L561" s="6" t="s">
        <v>555</v>
      </c>
      <c r="M561" s="14"/>
      <c r="N561" s="14"/>
      <c r="O561" s="14"/>
      <c r="Q561" s="15"/>
    </row>
    <row r="562" ht="24" customHeight="1" spans="1:15">
      <c r="A562" s="5"/>
      <c r="B562" s="5">
        <v>2</v>
      </c>
      <c r="C562" s="5" t="s">
        <v>556</v>
      </c>
      <c r="D562" s="5" t="s">
        <v>20</v>
      </c>
      <c r="E562" s="6">
        <v>1102</v>
      </c>
      <c r="F562" s="6"/>
      <c r="G562" s="6">
        <v>5013.6582</v>
      </c>
      <c r="H562" s="6">
        <v>1090</v>
      </c>
      <c r="I562" s="6"/>
      <c r="J562" s="6">
        <v>4958.2882</v>
      </c>
      <c r="K562" s="8">
        <f>ROUND(J562,0)</f>
        <v>4958</v>
      </c>
      <c r="L562" s="5"/>
      <c r="M562" s="11">
        <v>2229</v>
      </c>
      <c r="N562" s="12">
        <f>M562</f>
        <v>2229</v>
      </c>
      <c r="O562" s="12">
        <f>K562-N562</f>
        <v>2729</v>
      </c>
    </row>
    <row r="563" ht="24" customHeight="1" spans="1:15">
      <c r="A563" s="5"/>
      <c r="B563" s="5"/>
      <c r="C563" s="5"/>
      <c r="D563" s="5" t="s">
        <v>557</v>
      </c>
      <c r="E563" s="6">
        <v>46</v>
      </c>
      <c r="F563" s="6">
        <v>4.0179</v>
      </c>
      <c r="G563" s="6">
        <f t="shared" ref="G563:G571" si="54">E563*F563</f>
        <v>184.8234</v>
      </c>
      <c r="H563" s="6">
        <v>46</v>
      </c>
      <c r="I563" s="6">
        <v>4.0179</v>
      </c>
      <c r="J563" s="6">
        <f t="shared" ref="J563:J571" si="55">H563*I563</f>
        <v>184.8234</v>
      </c>
      <c r="K563" s="9"/>
      <c r="L563" s="13" t="s">
        <v>22</v>
      </c>
      <c r="M563" s="14"/>
      <c r="N563" s="14"/>
      <c r="O563" s="14"/>
    </row>
    <row r="564" ht="24" customHeight="1" spans="1:15">
      <c r="A564" s="5"/>
      <c r="B564" s="5"/>
      <c r="C564" s="5"/>
      <c r="D564" s="5" t="s">
        <v>558</v>
      </c>
      <c r="E564" s="6">
        <v>1</v>
      </c>
      <c r="F564" s="6">
        <v>4.3328</v>
      </c>
      <c r="G564" s="6">
        <f t="shared" si="54"/>
        <v>4.3328</v>
      </c>
      <c r="H564" s="6">
        <v>1</v>
      </c>
      <c r="I564" s="6">
        <v>4.3328</v>
      </c>
      <c r="J564" s="6">
        <f t="shared" si="55"/>
        <v>4.3328</v>
      </c>
      <c r="K564" s="9"/>
      <c r="L564" s="13" t="s">
        <v>22</v>
      </c>
      <c r="M564" s="14"/>
      <c r="N564" s="14"/>
      <c r="O564" s="14"/>
    </row>
    <row r="565" ht="24" customHeight="1" spans="1:17">
      <c r="A565" s="5"/>
      <c r="B565" s="5"/>
      <c r="C565" s="5"/>
      <c r="D565" s="5" t="s">
        <v>559</v>
      </c>
      <c r="E565" s="6">
        <v>1</v>
      </c>
      <c r="F565" s="6">
        <v>7.62</v>
      </c>
      <c r="G565" s="6">
        <f t="shared" si="54"/>
        <v>7.62</v>
      </c>
      <c r="H565" s="6">
        <v>0</v>
      </c>
      <c r="I565" s="6">
        <v>0</v>
      </c>
      <c r="J565" s="6">
        <f t="shared" si="55"/>
        <v>0</v>
      </c>
      <c r="K565" s="9"/>
      <c r="L565" s="6" t="s">
        <v>91</v>
      </c>
      <c r="M565" s="14"/>
      <c r="N565" s="14"/>
      <c r="O565" s="14"/>
      <c r="Q565" s="15"/>
    </row>
    <row r="566" ht="24" customHeight="1" spans="1:15">
      <c r="A566" s="5"/>
      <c r="B566" s="5"/>
      <c r="C566" s="5"/>
      <c r="D566" s="5" t="s">
        <v>560</v>
      </c>
      <c r="E566" s="6">
        <v>2</v>
      </c>
      <c r="F566" s="6">
        <v>3.388</v>
      </c>
      <c r="G566" s="6">
        <f t="shared" si="54"/>
        <v>6.776</v>
      </c>
      <c r="H566" s="6">
        <v>2</v>
      </c>
      <c r="I566" s="6">
        <v>3.388</v>
      </c>
      <c r="J566" s="6">
        <f t="shared" si="55"/>
        <v>6.776</v>
      </c>
      <c r="K566" s="9"/>
      <c r="L566" s="13" t="s">
        <v>22</v>
      </c>
      <c r="M566" s="14"/>
      <c r="N566" s="14"/>
      <c r="O566" s="14"/>
    </row>
    <row r="567" ht="24" customHeight="1" spans="1:15">
      <c r="A567" s="5"/>
      <c r="B567" s="5"/>
      <c r="C567" s="5"/>
      <c r="D567" s="5" t="s">
        <v>560</v>
      </c>
      <c r="E567" s="6">
        <v>125</v>
      </c>
      <c r="F567" s="6">
        <v>4.95</v>
      </c>
      <c r="G567" s="6">
        <f t="shared" si="54"/>
        <v>618.75</v>
      </c>
      <c r="H567" s="6">
        <v>125</v>
      </c>
      <c r="I567" s="6">
        <v>4.95</v>
      </c>
      <c r="J567" s="6">
        <f t="shared" si="55"/>
        <v>618.75</v>
      </c>
      <c r="K567" s="9"/>
      <c r="L567" s="13" t="s">
        <v>22</v>
      </c>
      <c r="M567" s="14"/>
      <c r="N567" s="14"/>
      <c r="O567" s="14"/>
    </row>
    <row r="568" ht="24" customHeight="1" spans="1:17">
      <c r="A568" s="5"/>
      <c r="B568" s="5"/>
      <c r="C568" s="5"/>
      <c r="D568" s="5" t="s">
        <v>561</v>
      </c>
      <c r="E568" s="6">
        <v>454</v>
      </c>
      <c r="F568" s="6">
        <v>4.95</v>
      </c>
      <c r="G568" s="6">
        <f t="shared" si="54"/>
        <v>2247.3</v>
      </c>
      <c r="H568" s="6">
        <v>453</v>
      </c>
      <c r="I568" s="6">
        <v>4.95</v>
      </c>
      <c r="J568" s="6">
        <f t="shared" si="55"/>
        <v>2242.35</v>
      </c>
      <c r="K568" s="9"/>
      <c r="L568" s="6" t="s">
        <v>72</v>
      </c>
      <c r="M568" s="14"/>
      <c r="N568" s="14"/>
      <c r="O568" s="14"/>
      <c r="Q568" s="15"/>
    </row>
    <row r="569" ht="24" customHeight="1" spans="1:15">
      <c r="A569" s="5"/>
      <c r="B569" s="5"/>
      <c r="C569" s="5"/>
      <c r="D569" s="5" t="s">
        <v>562</v>
      </c>
      <c r="E569" s="6">
        <v>62</v>
      </c>
      <c r="F569" s="6">
        <v>3.388</v>
      </c>
      <c r="G569" s="6">
        <f t="shared" si="54"/>
        <v>210.056</v>
      </c>
      <c r="H569" s="6">
        <v>62</v>
      </c>
      <c r="I569" s="6">
        <v>3.388</v>
      </c>
      <c r="J569" s="6">
        <f t="shared" si="55"/>
        <v>210.056</v>
      </c>
      <c r="K569" s="9"/>
      <c r="L569" s="13" t="s">
        <v>22</v>
      </c>
      <c r="M569" s="14"/>
      <c r="N569" s="14"/>
      <c r="O569" s="14"/>
    </row>
    <row r="570" ht="24" customHeight="1" spans="1:17">
      <c r="A570" s="5"/>
      <c r="B570" s="5"/>
      <c r="C570" s="5"/>
      <c r="D570" s="5" t="s">
        <v>562</v>
      </c>
      <c r="E570" s="6">
        <v>306</v>
      </c>
      <c r="F570" s="6">
        <v>4.5</v>
      </c>
      <c r="G570" s="6">
        <f t="shared" si="54"/>
        <v>1377</v>
      </c>
      <c r="H570" s="6">
        <v>298</v>
      </c>
      <c r="I570" s="6">
        <v>4.5</v>
      </c>
      <c r="J570" s="6">
        <f t="shared" si="55"/>
        <v>1341</v>
      </c>
      <c r="K570" s="9"/>
      <c r="L570" s="6" t="s">
        <v>563</v>
      </c>
      <c r="M570" s="14"/>
      <c r="N570" s="14"/>
      <c r="O570" s="14"/>
      <c r="Q570" s="15"/>
    </row>
    <row r="571" ht="24" customHeight="1" spans="1:17">
      <c r="A571" s="5"/>
      <c r="B571" s="5"/>
      <c r="C571" s="5"/>
      <c r="D571" s="5" t="s">
        <v>564</v>
      </c>
      <c r="E571" s="6">
        <v>105</v>
      </c>
      <c r="F571" s="6">
        <v>3.4</v>
      </c>
      <c r="G571" s="6">
        <f t="shared" si="54"/>
        <v>357</v>
      </c>
      <c r="H571" s="6">
        <v>103</v>
      </c>
      <c r="I571" s="6">
        <v>3.4</v>
      </c>
      <c r="J571" s="6">
        <f t="shared" si="55"/>
        <v>350.2</v>
      </c>
      <c r="K571" s="9"/>
      <c r="L571" s="6" t="s">
        <v>129</v>
      </c>
      <c r="M571" s="14"/>
      <c r="N571" s="14"/>
      <c r="O571" s="14"/>
      <c r="Q571" s="15"/>
    </row>
    <row r="572" ht="24" customHeight="1" spans="1:15">
      <c r="A572" s="5" t="s">
        <v>565</v>
      </c>
      <c r="B572" s="5" t="s">
        <v>18</v>
      </c>
      <c r="C572" s="5"/>
      <c r="D572" s="5"/>
      <c r="E572" s="6">
        <v>2093</v>
      </c>
      <c r="F572" s="6"/>
      <c r="G572" s="6">
        <v>8855.0645</v>
      </c>
      <c r="H572" s="6">
        <v>1912</v>
      </c>
      <c r="I572" s="6"/>
      <c r="J572" s="6">
        <v>7373.40285</v>
      </c>
      <c r="K572" s="8">
        <f>SUM(K573:K634)</f>
        <v>7374</v>
      </c>
      <c r="L572" s="9"/>
      <c r="M572" s="8">
        <f>SUM(M573:M634)</f>
        <v>9402</v>
      </c>
      <c r="N572" s="8">
        <f>SUM(N573:N634)</f>
        <v>2513</v>
      </c>
      <c r="O572" s="8">
        <f>SUM(O573:O634)</f>
        <v>4861</v>
      </c>
    </row>
    <row r="573" ht="24" customHeight="1" spans="1:15">
      <c r="A573" s="5"/>
      <c r="B573" s="5">
        <v>1</v>
      </c>
      <c r="C573" s="5" t="s">
        <v>566</v>
      </c>
      <c r="D573" s="5" t="s">
        <v>20</v>
      </c>
      <c r="E573" s="6">
        <v>91</v>
      </c>
      <c r="F573" s="6"/>
      <c r="G573" s="6">
        <v>440.8876</v>
      </c>
      <c r="H573" s="6">
        <v>91</v>
      </c>
      <c r="I573" s="6"/>
      <c r="J573" s="6">
        <v>440.8876</v>
      </c>
      <c r="K573" s="8">
        <f>ROUND(J573,0)</f>
        <v>441</v>
      </c>
      <c r="L573" s="10"/>
      <c r="M573" s="11">
        <v>0</v>
      </c>
      <c r="N573" s="12">
        <f>M573</f>
        <v>0</v>
      </c>
      <c r="O573" s="12">
        <f>K573-N573</f>
        <v>441</v>
      </c>
    </row>
    <row r="574" ht="24" customHeight="1" spans="1:15">
      <c r="A574" s="5"/>
      <c r="B574" s="5"/>
      <c r="C574" s="5"/>
      <c r="D574" s="5" t="s">
        <v>567</v>
      </c>
      <c r="E574" s="6">
        <v>10</v>
      </c>
      <c r="F574" s="6">
        <v>3.388</v>
      </c>
      <c r="G574" s="6">
        <f t="shared" ref="G574:G581" si="56">E574*F574</f>
        <v>33.88</v>
      </c>
      <c r="H574" s="6">
        <v>10</v>
      </c>
      <c r="I574" s="6">
        <v>3.388</v>
      </c>
      <c r="J574" s="6">
        <f t="shared" ref="J574:J581" si="57">H574*I574</f>
        <v>33.88</v>
      </c>
      <c r="K574" s="9"/>
      <c r="L574" s="13" t="s">
        <v>22</v>
      </c>
      <c r="M574" s="14"/>
      <c r="N574" s="14"/>
      <c r="O574" s="14"/>
    </row>
    <row r="575" ht="24" customHeight="1" spans="1:15">
      <c r="A575" s="5"/>
      <c r="B575" s="5"/>
      <c r="C575" s="5"/>
      <c r="D575" s="5" t="s">
        <v>567</v>
      </c>
      <c r="E575" s="6">
        <v>10</v>
      </c>
      <c r="F575" s="6">
        <v>4.84</v>
      </c>
      <c r="G575" s="6">
        <f t="shared" si="56"/>
        <v>48.4</v>
      </c>
      <c r="H575" s="6">
        <v>10</v>
      </c>
      <c r="I575" s="6">
        <v>4.84</v>
      </c>
      <c r="J575" s="6">
        <f t="shared" si="57"/>
        <v>48.4</v>
      </c>
      <c r="K575" s="9"/>
      <c r="L575" s="13" t="s">
        <v>22</v>
      </c>
      <c r="M575" s="14"/>
      <c r="N575" s="14"/>
      <c r="O575" s="14"/>
    </row>
    <row r="576" ht="24" customHeight="1" spans="1:15">
      <c r="A576" s="5"/>
      <c r="B576" s="5"/>
      <c r="C576" s="5"/>
      <c r="D576" s="5" t="s">
        <v>567</v>
      </c>
      <c r="E576" s="6">
        <v>61</v>
      </c>
      <c r="F576" s="6">
        <v>4.95</v>
      </c>
      <c r="G576" s="6">
        <f t="shared" si="56"/>
        <v>301.95</v>
      </c>
      <c r="H576" s="6">
        <v>61</v>
      </c>
      <c r="I576" s="6">
        <v>4.95</v>
      </c>
      <c r="J576" s="6">
        <f t="shared" si="57"/>
        <v>301.95</v>
      </c>
      <c r="K576" s="9"/>
      <c r="L576" s="13" t="s">
        <v>22</v>
      </c>
      <c r="M576" s="14"/>
      <c r="N576" s="14"/>
      <c r="O576" s="14"/>
    </row>
    <row r="577" ht="24" customHeight="1" spans="1:15">
      <c r="A577" s="5"/>
      <c r="B577" s="5"/>
      <c r="C577" s="5"/>
      <c r="D577" s="5" t="s">
        <v>568</v>
      </c>
      <c r="E577" s="6">
        <v>5</v>
      </c>
      <c r="F577" s="6">
        <v>4.95</v>
      </c>
      <c r="G577" s="6">
        <f t="shared" si="56"/>
        <v>24.75</v>
      </c>
      <c r="H577" s="6">
        <v>5</v>
      </c>
      <c r="I577" s="6">
        <v>4.95</v>
      </c>
      <c r="J577" s="6">
        <f t="shared" si="57"/>
        <v>24.75</v>
      </c>
      <c r="K577" s="9"/>
      <c r="L577" s="13" t="s">
        <v>22</v>
      </c>
      <c r="M577" s="14"/>
      <c r="N577" s="14"/>
      <c r="O577" s="14"/>
    </row>
    <row r="578" ht="24" customHeight="1" spans="1:15">
      <c r="A578" s="5"/>
      <c r="B578" s="5"/>
      <c r="C578" s="5"/>
      <c r="D578" s="5" t="s">
        <v>569</v>
      </c>
      <c r="E578" s="6">
        <v>1</v>
      </c>
      <c r="F578" s="6">
        <v>4.95</v>
      </c>
      <c r="G578" s="6">
        <f t="shared" si="56"/>
        <v>4.95</v>
      </c>
      <c r="H578" s="6">
        <v>1</v>
      </c>
      <c r="I578" s="6">
        <v>4.95</v>
      </c>
      <c r="J578" s="6">
        <f t="shared" si="57"/>
        <v>4.95</v>
      </c>
      <c r="K578" s="9"/>
      <c r="L578" s="13" t="s">
        <v>22</v>
      </c>
      <c r="M578" s="14"/>
      <c r="N578" s="14"/>
      <c r="O578" s="14"/>
    </row>
    <row r="579" ht="24" customHeight="1" spans="1:15">
      <c r="A579" s="5"/>
      <c r="B579" s="5"/>
      <c r="C579" s="5"/>
      <c r="D579" s="5" t="s">
        <v>570</v>
      </c>
      <c r="E579" s="6">
        <v>1</v>
      </c>
      <c r="F579" s="6">
        <v>2.1936</v>
      </c>
      <c r="G579" s="6">
        <f t="shared" si="56"/>
        <v>2.1936</v>
      </c>
      <c r="H579" s="6">
        <v>1</v>
      </c>
      <c r="I579" s="6">
        <v>2.1936</v>
      </c>
      <c r="J579" s="6">
        <f t="shared" si="57"/>
        <v>2.1936</v>
      </c>
      <c r="K579" s="9"/>
      <c r="L579" s="13" t="s">
        <v>22</v>
      </c>
      <c r="M579" s="14"/>
      <c r="N579" s="14"/>
      <c r="O579" s="14"/>
    </row>
    <row r="580" ht="24" customHeight="1" spans="1:15">
      <c r="A580" s="5"/>
      <c r="B580" s="5"/>
      <c r="C580" s="5"/>
      <c r="D580" s="5" t="s">
        <v>570</v>
      </c>
      <c r="E580" s="6">
        <v>1</v>
      </c>
      <c r="F580" s="6">
        <v>5.484</v>
      </c>
      <c r="G580" s="6">
        <f t="shared" si="56"/>
        <v>5.484</v>
      </c>
      <c r="H580" s="6">
        <v>1</v>
      </c>
      <c r="I580" s="6">
        <v>5.484</v>
      </c>
      <c r="J580" s="6">
        <f t="shared" si="57"/>
        <v>5.484</v>
      </c>
      <c r="K580" s="9"/>
      <c r="L580" s="13" t="s">
        <v>22</v>
      </c>
      <c r="M580" s="14"/>
      <c r="N580" s="14"/>
      <c r="O580" s="14"/>
    </row>
    <row r="581" ht="24" customHeight="1" spans="1:15">
      <c r="A581" s="5"/>
      <c r="B581" s="5"/>
      <c r="C581" s="5"/>
      <c r="D581" s="5" t="s">
        <v>571</v>
      </c>
      <c r="E581" s="6">
        <v>2</v>
      </c>
      <c r="F581" s="6">
        <v>9.64</v>
      </c>
      <c r="G581" s="6">
        <f t="shared" si="56"/>
        <v>19.28</v>
      </c>
      <c r="H581" s="6">
        <v>2</v>
      </c>
      <c r="I581" s="6">
        <v>9.64</v>
      </c>
      <c r="J581" s="6">
        <f t="shared" si="57"/>
        <v>19.28</v>
      </c>
      <c r="K581" s="9"/>
      <c r="L581" s="13" t="s">
        <v>22</v>
      </c>
      <c r="M581" s="14"/>
      <c r="N581" s="14"/>
      <c r="O581" s="14"/>
    </row>
    <row r="582" ht="24" customHeight="1" spans="1:15">
      <c r="A582" s="5"/>
      <c r="B582" s="5">
        <v>2</v>
      </c>
      <c r="C582" s="5" t="s">
        <v>572</v>
      </c>
      <c r="D582" s="5" t="s">
        <v>20</v>
      </c>
      <c r="E582" s="6">
        <v>804</v>
      </c>
      <c r="F582" s="6"/>
      <c r="G582" s="6">
        <v>1161.9792</v>
      </c>
      <c r="H582" s="6">
        <v>804</v>
      </c>
      <c r="I582" s="6"/>
      <c r="J582" s="6">
        <v>1161.9792</v>
      </c>
      <c r="K582" s="8">
        <f>ROUND(J582,0)</f>
        <v>1162</v>
      </c>
      <c r="L582" s="5"/>
      <c r="M582" s="11">
        <v>0</v>
      </c>
      <c r="N582" s="12">
        <f>M582</f>
        <v>0</v>
      </c>
      <c r="O582" s="12">
        <f>K582-N582</f>
        <v>1162</v>
      </c>
    </row>
    <row r="583" ht="24" customHeight="1" spans="1:15">
      <c r="A583" s="5"/>
      <c r="B583" s="5"/>
      <c r="C583" s="5"/>
      <c r="D583" s="5" t="s">
        <v>573</v>
      </c>
      <c r="E583" s="6">
        <v>1</v>
      </c>
      <c r="F583" s="6">
        <v>0.9072</v>
      </c>
      <c r="G583" s="6">
        <f>E583*F583</f>
        <v>0.9072</v>
      </c>
      <c r="H583" s="6">
        <v>1</v>
      </c>
      <c r="I583" s="6">
        <v>0.9072</v>
      </c>
      <c r="J583" s="6">
        <f>H583*I583</f>
        <v>0.9072</v>
      </c>
      <c r="K583" s="9"/>
      <c r="L583" s="13" t="s">
        <v>22</v>
      </c>
      <c r="M583" s="14"/>
      <c r="N583" s="14"/>
      <c r="O583" s="14"/>
    </row>
    <row r="584" ht="24" customHeight="1" spans="1:15">
      <c r="A584" s="5"/>
      <c r="B584" s="5"/>
      <c r="C584" s="5"/>
      <c r="D584" s="5" t="s">
        <v>573</v>
      </c>
      <c r="E584" s="6">
        <v>704</v>
      </c>
      <c r="F584" s="6">
        <v>1.008</v>
      </c>
      <c r="G584" s="6">
        <f>E584*F584</f>
        <v>709.632</v>
      </c>
      <c r="H584" s="6">
        <v>704</v>
      </c>
      <c r="I584" s="6">
        <v>1.008</v>
      </c>
      <c r="J584" s="6">
        <f>H584*I584</f>
        <v>709.632</v>
      </c>
      <c r="K584" s="9"/>
      <c r="L584" s="13" t="s">
        <v>22</v>
      </c>
      <c r="M584" s="14"/>
      <c r="N584" s="14"/>
      <c r="O584" s="14"/>
    </row>
    <row r="585" ht="24" customHeight="1" spans="1:15">
      <c r="A585" s="5"/>
      <c r="B585" s="5"/>
      <c r="C585" s="5"/>
      <c r="D585" s="5" t="s">
        <v>573</v>
      </c>
      <c r="E585" s="6">
        <v>99</v>
      </c>
      <c r="F585" s="6">
        <v>4.56</v>
      </c>
      <c r="G585" s="6">
        <f>E585*F585</f>
        <v>451.44</v>
      </c>
      <c r="H585" s="6">
        <v>99</v>
      </c>
      <c r="I585" s="6">
        <v>4.56</v>
      </c>
      <c r="J585" s="6">
        <f>H585*I585</f>
        <v>451.44</v>
      </c>
      <c r="K585" s="9"/>
      <c r="L585" s="13" t="s">
        <v>22</v>
      </c>
      <c r="M585" s="14"/>
      <c r="N585" s="14"/>
      <c r="O585" s="14"/>
    </row>
    <row r="586" ht="24" customHeight="1" spans="1:15">
      <c r="A586" s="5"/>
      <c r="B586" s="5">
        <v>3</v>
      </c>
      <c r="C586" s="5" t="s">
        <v>574</v>
      </c>
      <c r="D586" s="5" t="s">
        <v>20</v>
      </c>
      <c r="E586" s="6">
        <v>79</v>
      </c>
      <c r="F586" s="6"/>
      <c r="G586" s="6">
        <v>1080.6</v>
      </c>
      <c r="H586" s="6">
        <v>76</v>
      </c>
      <c r="I586" s="6"/>
      <c r="J586" s="6">
        <v>1040.6</v>
      </c>
      <c r="K586" s="8">
        <f>ROUND(J586,0)</f>
        <v>1041</v>
      </c>
      <c r="L586" s="5"/>
      <c r="M586" s="11">
        <v>0</v>
      </c>
      <c r="N586" s="12">
        <f>M586</f>
        <v>0</v>
      </c>
      <c r="O586" s="12">
        <f>K586-N586</f>
        <v>1041</v>
      </c>
    </row>
    <row r="587" ht="24" customHeight="1" spans="1:15">
      <c r="A587" s="5"/>
      <c r="B587" s="5"/>
      <c r="C587" s="5"/>
      <c r="D587" s="5" t="s">
        <v>575</v>
      </c>
      <c r="E587" s="6">
        <v>2</v>
      </c>
      <c r="F587" s="6">
        <v>6.3</v>
      </c>
      <c r="G587" s="6">
        <f>E587*F587</f>
        <v>12.6</v>
      </c>
      <c r="H587" s="6">
        <v>2</v>
      </c>
      <c r="I587" s="6">
        <v>6.3</v>
      </c>
      <c r="J587" s="6">
        <f>H587*I587</f>
        <v>12.6</v>
      </c>
      <c r="K587" s="9"/>
      <c r="L587" s="13" t="s">
        <v>22</v>
      </c>
      <c r="M587" s="14"/>
      <c r="N587" s="14"/>
      <c r="O587" s="14"/>
    </row>
    <row r="588" ht="24" customHeight="1" spans="1:17">
      <c r="A588" s="5"/>
      <c r="B588" s="5"/>
      <c r="C588" s="5"/>
      <c r="D588" s="5" t="s">
        <v>576</v>
      </c>
      <c r="E588" s="6">
        <v>68</v>
      </c>
      <c r="F588" s="6">
        <v>14</v>
      </c>
      <c r="G588" s="6">
        <f>E588*F588</f>
        <v>952</v>
      </c>
      <c r="H588" s="6">
        <v>66</v>
      </c>
      <c r="I588" s="6">
        <v>14</v>
      </c>
      <c r="J588" s="6">
        <f>H588*I588</f>
        <v>924</v>
      </c>
      <c r="K588" s="9"/>
      <c r="L588" s="6" t="s">
        <v>97</v>
      </c>
      <c r="M588" s="14"/>
      <c r="N588" s="14"/>
      <c r="O588" s="14"/>
      <c r="Q588" s="15"/>
    </row>
    <row r="589" ht="24" customHeight="1" spans="1:17">
      <c r="A589" s="5"/>
      <c r="B589" s="5"/>
      <c r="C589" s="5"/>
      <c r="D589" s="5" t="s">
        <v>577</v>
      </c>
      <c r="E589" s="6">
        <v>5</v>
      </c>
      <c r="F589" s="6">
        <v>12</v>
      </c>
      <c r="G589" s="6">
        <f>E589*F589</f>
        <v>60</v>
      </c>
      <c r="H589" s="6">
        <v>4</v>
      </c>
      <c r="I589" s="6">
        <v>12</v>
      </c>
      <c r="J589" s="6">
        <f>H589*I589</f>
        <v>48</v>
      </c>
      <c r="K589" s="9"/>
      <c r="L589" s="6" t="s">
        <v>72</v>
      </c>
      <c r="M589" s="14"/>
      <c r="N589" s="14"/>
      <c r="O589" s="14"/>
      <c r="Q589" s="15"/>
    </row>
    <row r="590" ht="24" customHeight="1" spans="1:15">
      <c r="A590" s="5"/>
      <c r="B590" s="5"/>
      <c r="C590" s="5"/>
      <c r="D590" s="5" t="s">
        <v>578</v>
      </c>
      <c r="E590" s="6">
        <v>4</v>
      </c>
      <c r="F590" s="6">
        <v>14</v>
      </c>
      <c r="G590" s="6">
        <f>E590*F590</f>
        <v>56</v>
      </c>
      <c r="H590" s="6">
        <v>4</v>
      </c>
      <c r="I590" s="6">
        <v>14</v>
      </c>
      <c r="J590" s="6">
        <f>H590*I590</f>
        <v>56</v>
      </c>
      <c r="K590" s="9"/>
      <c r="L590" s="13" t="s">
        <v>22</v>
      </c>
      <c r="M590" s="14"/>
      <c r="N590" s="14"/>
      <c r="O590" s="14"/>
    </row>
    <row r="591" ht="24" customHeight="1" spans="1:15">
      <c r="A591" s="5"/>
      <c r="B591" s="5">
        <v>4</v>
      </c>
      <c r="C591" s="5" t="s">
        <v>579</v>
      </c>
      <c r="D591" s="5" t="s">
        <v>20</v>
      </c>
      <c r="E591" s="6">
        <v>450</v>
      </c>
      <c r="F591" s="6"/>
      <c r="G591" s="6">
        <v>1521.6</v>
      </c>
      <c r="H591" s="6">
        <v>446</v>
      </c>
      <c r="I591" s="6"/>
      <c r="J591" s="6">
        <v>1508</v>
      </c>
      <c r="K591" s="8">
        <f>ROUND(J591,0)</f>
        <v>1508</v>
      </c>
      <c r="L591" s="5"/>
      <c r="M591" s="11">
        <v>0</v>
      </c>
      <c r="N591" s="12">
        <f>M591</f>
        <v>0</v>
      </c>
      <c r="O591" s="12">
        <f>K591-N591</f>
        <v>1508</v>
      </c>
    </row>
    <row r="592" ht="24" customHeight="1" spans="1:17">
      <c r="A592" s="5"/>
      <c r="B592" s="5"/>
      <c r="C592" s="5"/>
      <c r="D592" s="5" t="s">
        <v>580</v>
      </c>
      <c r="E592" s="6">
        <v>79</v>
      </c>
      <c r="F592" s="6">
        <v>3.4</v>
      </c>
      <c r="G592" s="6">
        <f>E592*F592</f>
        <v>268.6</v>
      </c>
      <c r="H592" s="6">
        <v>77</v>
      </c>
      <c r="I592" s="6">
        <v>3.4</v>
      </c>
      <c r="J592" s="6">
        <f>H592*I592</f>
        <v>261.8</v>
      </c>
      <c r="K592" s="9"/>
      <c r="L592" s="6" t="s">
        <v>129</v>
      </c>
      <c r="M592" s="14"/>
      <c r="N592" s="14"/>
      <c r="O592" s="14"/>
      <c r="Q592" s="15"/>
    </row>
    <row r="593" ht="24" customHeight="1" spans="1:15">
      <c r="A593" s="5"/>
      <c r="B593" s="5"/>
      <c r="C593" s="5"/>
      <c r="D593" s="5" t="s">
        <v>581</v>
      </c>
      <c r="E593" s="6">
        <v>231</v>
      </c>
      <c r="F593" s="6">
        <v>3.4</v>
      </c>
      <c r="G593" s="6">
        <f>E593*F593</f>
        <v>785.4</v>
      </c>
      <c r="H593" s="6">
        <v>231</v>
      </c>
      <c r="I593" s="6">
        <v>3.4</v>
      </c>
      <c r="J593" s="6">
        <f>H593*I593</f>
        <v>785.4</v>
      </c>
      <c r="K593" s="9"/>
      <c r="L593" s="13" t="s">
        <v>22</v>
      </c>
      <c r="M593" s="14"/>
      <c r="N593" s="14"/>
      <c r="O593" s="14"/>
    </row>
    <row r="594" ht="24" customHeight="1" spans="1:17">
      <c r="A594" s="5"/>
      <c r="B594" s="5"/>
      <c r="C594" s="5"/>
      <c r="D594" s="5" t="s">
        <v>582</v>
      </c>
      <c r="E594" s="6">
        <v>133</v>
      </c>
      <c r="F594" s="6">
        <v>3.4</v>
      </c>
      <c r="G594" s="6">
        <f>E594*F594</f>
        <v>452.2</v>
      </c>
      <c r="H594" s="6">
        <v>131</v>
      </c>
      <c r="I594" s="6">
        <v>3.4</v>
      </c>
      <c r="J594" s="6">
        <f>H594*I594</f>
        <v>445.4</v>
      </c>
      <c r="K594" s="9"/>
      <c r="L594" s="6" t="s">
        <v>291</v>
      </c>
      <c r="M594" s="14"/>
      <c r="N594" s="14"/>
      <c r="O594" s="14"/>
      <c r="Q594" s="15"/>
    </row>
    <row r="595" ht="24" customHeight="1" spans="1:15">
      <c r="A595" s="5"/>
      <c r="B595" s="5"/>
      <c r="C595" s="5"/>
      <c r="D595" s="5" t="s">
        <v>583</v>
      </c>
      <c r="E595" s="6">
        <v>7</v>
      </c>
      <c r="F595" s="6">
        <v>2.2</v>
      </c>
      <c r="G595" s="6">
        <f>E595*F595</f>
        <v>15.4</v>
      </c>
      <c r="H595" s="6">
        <v>7</v>
      </c>
      <c r="I595" s="6">
        <v>2.2</v>
      </c>
      <c r="J595" s="6">
        <f>H595*I595</f>
        <v>15.4</v>
      </c>
      <c r="K595" s="9"/>
      <c r="L595" s="13" t="s">
        <v>22</v>
      </c>
      <c r="M595" s="14"/>
      <c r="N595" s="14"/>
      <c r="O595" s="14"/>
    </row>
    <row r="596" ht="24" customHeight="1" spans="1:15">
      <c r="A596" s="5"/>
      <c r="B596" s="5">
        <v>5</v>
      </c>
      <c r="C596" s="5" t="s">
        <v>584</v>
      </c>
      <c r="D596" s="5" t="s">
        <v>20</v>
      </c>
      <c r="E596" s="6">
        <v>57</v>
      </c>
      <c r="F596" s="6"/>
      <c r="G596" s="6">
        <v>200.7692</v>
      </c>
      <c r="H596" s="6">
        <v>52</v>
      </c>
      <c r="I596" s="6"/>
      <c r="J596" s="6">
        <v>183.3932</v>
      </c>
      <c r="K596" s="8">
        <f>ROUND(J596,0)</f>
        <v>183</v>
      </c>
      <c r="L596" s="5"/>
      <c r="M596" s="11">
        <v>0</v>
      </c>
      <c r="N596" s="12">
        <f>M596</f>
        <v>0</v>
      </c>
      <c r="O596" s="12">
        <f>K596-N596</f>
        <v>183</v>
      </c>
    </row>
    <row r="597" ht="24" customHeight="1" spans="1:15">
      <c r="A597" s="5"/>
      <c r="B597" s="5"/>
      <c r="C597" s="5"/>
      <c r="D597" s="5" t="s">
        <v>585</v>
      </c>
      <c r="E597" s="6">
        <v>9</v>
      </c>
      <c r="F597" s="6">
        <v>3.4752</v>
      </c>
      <c r="G597" s="6">
        <f>E597*F597</f>
        <v>31.2768</v>
      </c>
      <c r="H597" s="6">
        <v>9</v>
      </c>
      <c r="I597" s="6">
        <v>3.4752</v>
      </c>
      <c r="J597" s="6">
        <f>H597*I597</f>
        <v>31.2768</v>
      </c>
      <c r="K597" s="9"/>
      <c r="L597" s="13" t="s">
        <v>22</v>
      </c>
      <c r="M597" s="14"/>
      <c r="N597" s="14"/>
      <c r="O597" s="14"/>
    </row>
    <row r="598" ht="24" customHeight="1" spans="1:17">
      <c r="A598" s="5"/>
      <c r="B598" s="5"/>
      <c r="C598" s="5"/>
      <c r="D598" s="5" t="s">
        <v>586</v>
      </c>
      <c r="E598" s="6">
        <v>47</v>
      </c>
      <c r="F598" s="6">
        <v>3.4752</v>
      </c>
      <c r="G598" s="6">
        <f>E598*F598</f>
        <v>163.3344</v>
      </c>
      <c r="H598" s="6">
        <v>42</v>
      </c>
      <c r="I598" s="6">
        <v>3.4752</v>
      </c>
      <c r="J598" s="6">
        <f>H598*I598</f>
        <v>145.9584</v>
      </c>
      <c r="K598" s="9"/>
      <c r="L598" s="6" t="s">
        <v>587</v>
      </c>
      <c r="M598" s="14"/>
      <c r="N598" s="14"/>
      <c r="O598" s="14"/>
      <c r="Q598" s="15"/>
    </row>
    <row r="599" ht="24" customHeight="1" spans="1:15">
      <c r="A599" s="5"/>
      <c r="B599" s="5"/>
      <c r="C599" s="5"/>
      <c r="D599" s="5" t="s">
        <v>588</v>
      </c>
      <c r="E599" s="6">
        <v>1</v>
      </c>
      <c r="F599" s="6">
        <v>6.158</v>
      </c>
      <c r="G599" s="6">
        <f>E599*F599</f>
        <v>6.158</v>
      </c>
      <c r="H599" s="6">
        <v>1</v>
      </c>
      <c r="I599" s="6">
        <v>6.158</v>
      </c>
      <c r="J599" s="6">
        <f>H599*I599</f>
        <v>6.158</v>
      </c>
      <c r="K599" s="9"/>
      <c r="L599" s="13" t="s">
        <v>22</v>
      </c>
      <c r="M599" s="14"/>
      <c r="N599" s="14"/>
      <c r="O599" s="14"/>
    </row>
    <row r="600" ht="24" customHeight="1" spans="1:15">
      <c r="A600" s="5"/>
      <c r="B600" s="5">
        <v>6</v>
      </c>
      <c r="C600" s="5" t="s">
        <v>589</v>
      </c>
      <c r="D600" s="5" t="s">
        <v>20</v>
      </c>
      <c r="E600" s="6">
        <v>168</v>
      </c>
      <c r="F600" s="6"/>
      <c r="G600" s="6">
        <v>1392.683</v>
      </c>
      <c r="H600" s="6">
        <v>0</v>
      </c>
      <c r="I600" s="6"/>
      <c r="J600" s="6">
        <v>0</v>
      </c>
      <c r="K600" s="8">
        <f>ROUND(J600,0)</f>
        <v>0</v>
      </c>
      <c r="L600" s="5"/>
      <c r="M600" s="11">
        <v>0</v>
      </c>
      <c r="N600" s="12">
        <f>M600</f>
        <v>0</v>
      </c>
      <c r="O600" s="12">
        <f>K600-N600</f>
        <v>0</v>
      </c>
    </row>
    <row r="601" ht="24" customHeight="1" spans="1:17">
      <c r="A601" s="5"/>
      <c r="B601" s="5"/>
      <c r="C601" s="5"/>
      <c r="D601" s="5" t="s">
        <v>590</v>
      </c>
      <c r="E601" s="6">
        <v>3</v>
      </c>
      <c r="F601" s="6">
        <v>6.0416</v>
      </c>
      <c r="G601" s="6">
        <f t="shared" ref="G601:G613" si="58">E601*F601</f>
        <v>18.1248</v>
      </c>
      <c r="H601" s="6">
        <v>0</v>
      </c>
      <c r="I601" s="6">
        <v>0</v>
      </c>
      <c r="J601" s="6">
        <f t="shared" ref="J601:J613" si="59">H601*I601</f>
        <v>0</v>
      </c>
      <c r="K601" s="9"/>
      <c r="L601" s="6" t="s">
        <v>281</v>
      </c>
      <c r="M601" s="14"/>
      <c r="N601" s="14"/>
      <c r="O601" s="14"/>
      <c r="Q601" s="15"/>
    </row>
    <row r="602" ht="24" customHeight="1" spans="1:17">
      <c r="A602" s="5"/>
      <c r="B602" s="5"/>
      <c r="C602" s="5"/>
      <c r="D602" s="5" t="s">
        <v>591</v>
      </c>
      <c r="E602" s="6">
        <v>1</v>
      </c>
      <c r="F602" s="6">
        <v>14.9</v>
      </c>
      <c r="G602" s="6">
        <f t="shared" si="58"/>
        <v>14.9</v>
      </c>
      <c r="H602" s="6">
        <v>0</v>
      </c>
      <c r="I602" s="6">
        <v>0</v>
      </c>
      <c r="J602" s="6">
        <f t="shared" si="59"/>
        <v>0</v>
      </c>
      <c r="K602" s="9"/>
      <c r="L602" s="6" t="s">
        <v>64</v>
      </c>
      <c r="M602" s="14"/>
      <c r="N602" s="14"/>
      <c r="O602" s="14"/>
      <c r="Q602" s="15"/>
    </row>
    <row r="603" ht="24" customHeight="1" spans="1:17">
      <c r="A603" s="5"/>
      <c r="B603" s="5"/>
      <c r="C603" s="5"/>
      <c r="D603" s="5" t="s">
        <v>592</v>
      </c>
      <c r="E603" s="6">
        <v>1</v>
      </c>
      <c r="F603" s="6">
        <v>14.9</v>
      </c>
      <c r="G603" s="6">
        <f t="shared" si="58"/>
        <v>14.9</v>
      </c>
      <c r="H603" s="6">
        <v>0</v>
      </c>
      <c r="I603" s="6">
        <v>0</v>
      </c>
      <c r="J603" s="6">
        <f t="shared" si="59"/>
        <v>0</v>
      </c>
      <c r="K603" s="9"/>
      <c r="L603" s="6" t="s">
        <v>64</v>
      </c>
      <c r="M603" s="14"/>
      <c r="N603" s="14"/>
      <c r="O603" s="14"/>
      <c r="Q603" s="15"/>
    </row>
    <row r="604" ht="24" customHeight="1" spans="1:17">
      <c r="A604" s="5"/>
      <c r="B604" s="5"/>
      <c r="C604" s="5"/>
      <c r="D604" s="5" t="s">
        <v>593</v>
      </c>
      <c r="E604" s="6">
        <v>27</v>
      </c>
      <c r="F604" s="6">
        <v>9.796</v>
      </c>
      <c r="G604" s="6">
        <f t="shared" si="58"/>
        <v>264.492</v>
      </c>
      <c r="H604" s="6">
        <v>0</v>
      </c>
      <c r="I604" s="6">
        <v>0</v>
      </c>
      <c r="J604" s="6">
        <f t="shared" si="59"/>
        <v>0</v>
      </c>
      <c r="K604" s="9"/>
      <c r="L604" s="6" t="s">
        <v>594</v>
      </c>
      <c r="M604" s="14"/>
      <c r="N604" s="14"/>
      <c r="O604" s="14"/>
      <c r="Q604" s="15"/>
    </row>
    <row r="605" ht="24" customHeight="1" spans="1:17">
      <c r="A605" s="5"/>
      <c r="B605" s="5"/>
      <c r="C605" s="5"/>
      <c r="D605" s="5" t="s">
        <v>595</v>
      </c>
      <c r="E605" s="6">
        <v>1</v>
      </c>
      <c r="F605" s="6">
        <v>6.156</v>
      </c>
      <c r="G605" s="6">
        <f t="shared" si="58"/>
        <v>6.156</v>
      </c>
      <c r="H605" s="6">
        <v>0</v>
      </c>
      <c r="I605" s="6">
        <v>0</v>
      </c>
      <c r="J605" s="6">
        <f t="shared" si="59"/>
        <v>0</v>
      </c>
      <c r="K605" s="9"/>
      <c r="L605" s="6" t="s">
        <v>64</v>
      </c>
      <c r="M605" s="14"/>
      <c r="N605" s="14"/>
      <c r="O605" s="14"/>
      <c r="Q605" s="15"/>
    </row>
    <row r="606" ht="24" customHeight="1" spans="1:17">
      <c r="A606" s="5"/>
      <c r="B606" s="5"/>
      <c r="C606" s="5"/>
      <c r="D606" s="5" t="s">
        <v>596</v>
      </c>
      <c r="E606" s="6">
        <v>3</v>
      </c>
      <c r="F606" s="6">
        <v>6.0416</v>
      </c>
      <c r="G606" s="6">
        <f t="shared" si="58"/>
        <v>18.1248</v>
      </c>
      <c r="H606" s="6">
        <v>0</v>
      </c>
      <c r="I606" s="6">
        <v>0</v>
      </c>
      <c r="J606" s="6">
        <f t="shared" si="59"/>
        <v>0</v>
      </c>
      <c r="K606" s="9"/>
      <c r="L606" s="6" t="s">
        <v>281</v>
      </c>
      <c r="M606" s="14"/>
      <c r="N606" s="14"/>
      <c r="O606" s="14"/>
      <c r="Q606" s="15"/>
    </row>
    <row r="607" ht="24" customHeight="1" spans="1:17">
      <c r="A607" s="5"/>
      <c r="B607" s="5"/>
      <c r="C607" s="5"/>
      <c r="D607" s="5" t="s">
        <v>597</v>
      </c>
      <c r="E607" s="6">
        <v>31</v>
      </c>
      <c r="F607" s="6">
        <v>7.0894</v>
      </c>
      <c r="G607" s="6">
        <f t="shared" si="58"/>
        <v>219.7714</v>
      </c>
      <c r="H607" s="6">
        <v>0</v>
      </c>
      <c r="I607" s="6">
        <v>0</v>
      </c>
      <c r="J607" s="6">
        <f t="shared" si="59"/>
        <v>0</v>
      </c>
      <c r="K607" s="9"/>
      <c r="L607" s="6" t="s">
        <v>598</v>
      </c>
      <c r="M607" s="14"/>
      <c r="N607" s="14"/>
      <c r="O607" s="14"/>
      <c r="Q607" s="15"/>
    </row>
    <row r="608" ht="24" customHeight="1" spans="1:17">
      <c r="A608" s="5"/>
      <c r="B608" s="5"/>
      <c r="C608" s="5"/>
      <c r="D608" s="5" t="s">
        <v>599</v>
      </c>
      <c r="E608" s="6">
        <v>7</v>
      </c>
      <c r="F608" s="6">
        <v>6.156</v>
      </c>
      <c r="G608" s="6">
        <f t="shared" si="58"/>
        <v>43.092</v>
      </c>
      <c r="H608" s="6">
        <v>0</v>
      </c>
      <c r="I608" s="6">
        <v>0</v>
      </c>
      <c r="J608" s="6">
        <f t="shared" si="59"/>
        <v>0</v>
      </c>
      <c r="K608" s="9"/>
      <c r="L608" s="6" t="s">
        <v>60</v>
      </c>
      <c r="M608" s="14"/>
      <c r="N608" s="14"/>
      <c r="O608" s="14"/>
      <c r="Q608" s="15"/>
    </row>
    <row r="609" ht="24" customHeight="1" spans="1:17">
      <c r="A609" s="5"/>
      <c r="B609" s="5"/>
      <c r="C609" s="5"/>
      <c r="D609" s="5" t="s">
        <v>600</v>
      </c>
      <c r="E609" s="6">
        <v>10</v>
      </c>
      <c r="F609" s="6">
        <v>7.0894</v>
      </c>
      <c r="G609" s="6">
        <f t="shared" si="58"/>
        <v>70.894</v>
      </c>
      <c r="H609" s="6">
        <v>0</v>
      </c>
      <c r="I609" s="6">
        <v>0</v>
      </c>
      <c r="J609" s="6">
        <f t="shared" si="59"/>
        <v>0</v>
      </c>
      <c r="K609" s="9"/>
      <c r="L609" s="6" t="s">
        <v>601</v>
      </c>
      <c r="M609" s="14"/>
      <c r="N609" s="14"/>
      <c r="O609" s="14"/>
      <c r="Q609" s="15"/>
    </row>
    <row r="610" ht="24" customHeight="1" spans="1:17">
      <c r="A610" s="5"/>
      <c r="B610" s="5"/>
      <c r="C610" s="5"/>
      <c r="D610" s="5" t="s">
        <v>602</v>
      </c>
      <c r="E610" s="6">
        <v>10</v>
      </c>
      <c r="F610" s="6">
        <v>6.39</v>
      </c>
      <c r="G610" s="6">
        <f t="shared" si="58"/>
        <v>63.9</v>
      </c>
      <c r="H610" s="6">
        <v>0</v>
      </c>
      <c r="I610" s="6">
        <v>0</v>
      </c>
      <c r="J610" s="6">
        <f t="shared" si="59"/>
        <v>0</v>
      </c>
      <c r="K610" s="9"/>
      <c r="L610" s="6" t="s">
        <v>601</v>
      </c>
      <c r="M610" s="14"/>
      <c r="N610" s="14"/>
      <c r="O610" s="14"/>
      <c r="Q610" s="15"/>
    </row>
    <row r="611" ht="24" customHeight="1" spans="1:17">
      <c r="A611" s="5"/>
      <c r="B611" s="5"/>
      <c r="C611" s="5"/>
      <c r="D611" s="5" t="s">
        <v>603</v>
      </c>
      <c r="E611" s="6">
        <v>17</v>
      </c>
      <c r="F611" s="6">
        <v>9.796</v>
      </c>
      <c r="G611" s="6">
        <f t="shared" si="58"/>
        <v>166.532</v>
      </c>
      <c r="H611" s="6">
        <v>0</v>
      </c>
      <c r="I611" s="6">
        <v>0</v>
      </c>
      <c r="J611" s="6">
        <f t="shared" si="59"/>
        <v>0</v>
      </c>
      <c r="K611" s="9"/>
      <c r="L611" s="6" t="s">
        <v>604</v>
      </c>
      <c r="M611" s="14"/>
      <c r="N611" s="14"/>
      <c r="O611" s="14"/>
      <c r="Q611" s="15"/>
    </row>
    <row r="612" ht="24" customHeight="1" spans="1:17">
      <c r="A612" s="5"/>
      <c r="B612" s="5"/>
      <c r="C612" s="5"/>
      <c r="D612" s="5" t="s">
        <v>605</v>
      </c>
      <c r="E612" s="6">
        <v>56</v>
      </c>
      <c r="F612" s="6">
        <v>8.516</v>
      </c>
      <c r="G612" s="6">
        <f t="shared" si="58"/>
        <v>476.896</v>
      </c>
      <c r="H612" s="6">
        <v>0</v>
      </c>
      <c r="I612" s="6">
        <v>0</v>
      </c>
      <c r="J612" s="6">
        <f t="shared" si="59"/>
        <v>0</v>
      </c>
      <c r="K612" s="9"/>
      <c r="L612" s="6" t="s">
        <v>606</v>
      </c>
      <c r="M612" s="14"/>
      <c r="N612" s="14"/>
      <c r="O612" s="14"/>
      <c r="Q612" s="15"/>
    </row>
    <row r="613" ht="24" customHeight="1" spans="1:17">
      <c r="A613" s="5"/>
      <c r="B613" s="5"/>
      <c r="C613" s="5"/>
      <c r="D613" s="5" t="s">
        <v>607</v>
      </c>
      <c r="E613" s="6">
        <v>1</v>
      </c>
      <c r="F613" s="6">
        <v>14.9</v>
      </c>
      <c r="G613" s="6">
        <f t="shared" si="58"/>
        <v>14.9</v>
      </c>
      <c r="H613" s="6">
        <v>0</v>
      </c>
      <c r="I613" s="6">
        <v>0</v>
      </c>
      <c r="J613" s="6">
        <f t="shared" si="59"/>
        <v>0</v>
      </c>
      <c r="K613" s="9"/>
      <c r="L613" s="6" t="s">
        <v>64</v>
      </c>
      <c r="M613" s="14"/>
      <c r="N613" s="14"/>
      <c r="O613" s="14"/>
      <c r="Q613" s="15"/>
    </row>
    <row r="614" ht="24" customHeight="1" spans="1:15">
      <c r="A614" s="5"/>
      <c r="B614" s="5">
        <v>7</v>
      </c>
      <c r="C614" s="5" t="s">
        <v>608</v>
      </c>
      <c r="D614" s="5" t="s">
        <v>20</v>
      </c>
      <c r="E614" s="6">
        <v>361</v>
      </c>
      <c r="F614" s="6"/>
      <c r="G614" s="6">
        <v>1795.5389</v>
      </c>
      <c r="H614" s="6">
        <v>361</v>
      </c>
      <c r="I614" s="6"/>
      <c r="J614" s="6">
        <v>1795.53625</v>
      </c>
      <c r="K614" s="8">
        <f>ROUND(J614,0)</f>
        <v>1796</v>
      </c>
      <c r="L614" s="5"/>
      <c r="M614" s="11">
        <v>8162</v>
      </c>
      <c r="N614" s="12">
        <f>K614</f>
        <v>1796</v>
      </c>
      <c r="O614" s="12">
        <f>K614-N614</f>
        <v>0</v>
      </c>
    </row>
    <row r="615" ht="24" customHeight="1" spans="1:15">
      <c r="A615" s="5"/>
      <c r="B615" s="5"/>
      <c r="C615" s="5"/>
      <c r="D615" s="5" t="s">
        <v>609</v>
      </c>
      <c r="E615" s="6">
        <v>2</v>
      </c>
      <c r="F615" s="6">
        <v>5.9424</v>
      </c>
      <c r="G615" s="6">
        <f t="shared" ref="G615:G630" si="60">E615*F615</f>
        <v>11.8848</v>
      </c>
      <c r="H615" s="6">
        <v>2</v>
      </c>
      <c r="I615" s="6">
        <v>5.9424</v>
      </c>
      <c r="J615" s="6">
        <f t="shared" ref="J615:J630" si="61">H615*I615</f>
        <v>11.8848</v>
      </c>
      <c r="K615" s="9"/>
      <c r="L615" s="13" t="s">
        <v>22</v>
      </c>
      <c r="M615" s="14"/>
      <c r="N615" s="14"/>
      <c r="O615" s="14"/>
    </row>
    <row r="616" ht="24" customHeight="1" spans="1:15">
      <c r="A616" s="5"/>
      <c r="B616" s="5"/>
      <c r="C616" s="5"/>
      <c r="D616" s="5" t="s">
        <v>610</v>
      </c>
      <c r="E616" s="6">
        <v>3</v>
      </c>
      <c r="F616" s="6">
        <v>5.9412</v>
      </c>
      <c r="G616" s="6">
        <f t="shared" si="60"/>
        <v>17.8236</v>
      </c>
      <c r="H616" s="6">
        <v>3</v>
      </c>
      <c r="I616" s="6">
        <v>5.9412</v>
      </c>
      <c r="J616" s="6">
        <f t="shared" si="61"/>
        <v>17.8236</v>
      </c>
      <c r="K616" s="9"/>
      <c r="L616" s="13" t="s">
        <v>22</v>
      </c>
      <c r="M616" s="14"/>
      <c r="N616" s="14"/>
      <c r="O616" s="14"/>
    </row>
    <row r="617" ht="24" customHeight="1" spans="1:15">
      <c r="A617" s="5"/>
      <c r="B617" s="5"/>
      <c r="C617" s="5"/>
      <c r="D617" s="5" t="s">
        <v>611</v>
      </c>
      <c r="E617" s="6">
        <v>127</v>
      </c>
      <c r="F617" s="6">
        <v>3.664</v>
      </c>
      <c r="G617" s="6">
        <f t="shared" si="60"/>
        <v>465.328</v>
      </c>
      <c r="H617" s="6">
        <v>127</v>
      </c>
      <c r="I617" s="6">
        <v>3.664</v>
      </c>
      <c r="J617" s="6">
        <f t="shared" si="61"/>
        <v>465.328</v>
      </c>
      <c r="K617" s="9"/>
      <c r="L617" s="13" t="s">
        <v>22</v>
      </c>
      <c r="M617" s="14"/>
      <c r="N617" s="14"/>
      <c r="O617" s="14"/>
    </row>
    <row r="618" ht="24" customHeight="1" spans="1:15">
      <c r="A618" s="5"/>
      <c r="B618" s="5"/>
      <c r="C618" s="5"/>
      <c r="D618" s="5" t="s">
        <v>611</v>
      </c>
      <c r="E618" s="6">
        <v>5</v>
      </c>
      <c r="F618" s="6">
        <v>9.16</v>
      </c>
      <c r="G618" s="6">
        <f t="shared" si="60"/>
        <v>45.8</v>
      </c>
      <c r="H618" s="6">
        <v>5</v>
      </c>
      <c r="I618" s="6">
        <v>9.16</v>
      </c>
      <c r="J618" s="6">
        <f t="shared" si="61"/>
        <v>45.8</v>
      </c>
      <c r="K618" s="9"/>
      <c r="L618" s="13" t="s">
        <v>22</v>
      </c>
      <c r="M618" s="14"/>
      <c r="N618" s="14"/>
      <c r="O618" s="14"/>
    </row>
    <row r="619" ht="24" customHeight="1" spans="1:15">
      <c r="A619" s="5"/>
      <c r="B619" s="5"/>
      <c r="C619" s="5"/>
      <c r="D619" s="5" t="s">
        <v>612</v>
      </c>
      <c r="E619" s="6">
        <v>2</v>
      </c>
      <c r="F619" s="6">
        <v>2.568</v>
      </c>
      <c r="G619" s="6">
        <f t="shared" si="60"/>
        <v>5.136</v>
      </c>
      <c r="H619" s="6">
        <v>2</v>
      </c>
      <c r="I619" s="6">
        <v>2.568</v>
      </c>
      <c r="J619" s="6">
        <f t="shared" si="61"/>
        <v>5.136</v>
      </c>
      <c r="K619" s="9"/>
      <c r="L619" s="13" t="s">
        <v>22</v>
      </c>
      <c r="M619" s="14"/>
      <c r="N619" s="14"/>
      <c r="O619" s="14"/>
    </row>
    <row r="620" ht="24" customHeight="1" spans="1:15">
      <c r="A620" s="5"/>
      <c r="B620" s="5"/>
      <c r="C620" s="5"/>
      <c r="D620" s="5" t="s">
        <v>612</v>
      </c>
      <c r="E620" s="6">
        <v>68</v>
      </c>
      <c r="F620" s="6">
        <v>6.42</v>
      </c>
      <c r="G620" s="6">
        <f t="shared" si="60"/>
        <v>436.56</v>
      </c>
      <c r="H620" s="6">
        <v>68</v>
      </c>
      <c r="I620" s="6">
        <v>6.42</v>
      </c>
      <c r="J620" s="6">
        <f t="shared" si="61"/>
        <v>436.56</v>
      </c>
      <c r="K620" s="9"/>
      <c r="L620" s="13" t="s">
        <v>22</v>
      </c>
      <c r="M620" s="14"/>
      <c r="N620" s="14"/>
      <c r="O620" s="14"/>
    </row>
    <row r="621" ht="24" customHeight="1" spans="1:15">
      <c r="A621" s="5"/>
      <c r="B621" s="5"/>
      <c r="C621" s="5"/>
      <c r="D621" s="5" t="s">
        <v>613</v>
      </c>
      <c r="E621" s="6">
        <v>4</v>
      </c>
      <c r="F621" s="6">
        <v>3.6904</v>
      </c>
      <c r="G621" s="6">
        <f t="shared" si="60"/>
        <v>14.7616</v>
      </c>
      <c r="H621" s="6">
        <v>4</v>
      </c>
      <c r="I621" s="6">
        <v>3.6904</v>
      </c>
      <c r="J621" s="6">
        <f t="shared" si="61"/>
        <v>14.7616</v>
      </c>
      <c r="K621" s="9"/>
      <c r="L621" s="13" t="s">
        <v>22</v>
      </c>
      <c r="M621" s="14"/>
      <c r="N621" s="14"/>
      <c r="O621" s="14"/>
    </row>
    <row r="622" ht="24" customHeight="1" spans="1:15">
      <c r="A622" s="5"/>
      <c r="B622" s="5"/>
      <c r="C622" s="5"/>
      <c r="D622" s="5" t="s">
        <v>613</v>
      </c>
      <c r="E622" s="6">
        <v>1</v>
      </c>
      <c r="F622" s="6">
        <v>9.226</v>
      </c>
      <c r="G622" s="6">
        <f t="shared" si="60"/>
        <v>9.226</v>
      </c>
      <c r="H622" s="6">
        <v>1</v>
      </c>
      <c r="I622" s="6">
        <v>9.226</v>
      </c>
      <c r="J622" s="6">
        <f t="shared" si="61"/>
        <v>9.226</v>
      </c>
      <c r="K622" s="9"/>
      <c r="L622" s="13" t="s">
        <v>22</v>
      </c>
      <c r="M622" s="14"/>
      <c r="N622" s="14"/>
      <c r="O622" s="14"/>
    </row>
    <row r="623" ht="24" customHeight="1" spans="1:15">
      <c r="A623" s="5"/>
      <c r="B623" s="5"/>
      <c r="C623" s="5"/>
      <c r="D623" s="5" t="s">
        <v>614</v>
      </c>
      <c r="E623" s="6">
        <v>6</v>
      </c>
      <c r="F623" s="6">
        <v>1.8307</v>
      </c>
      <c r="G623" s="6">
        <f t="shared" si="60"/>
        <v>10.9842</v>
      </c>
      <c r="H623" s="6">
        <v>6</v>
      </c>
      <c r="I623" s="6">
        <v>1.8307</v>
      </c>
      <c r="J623" s="6">
        <f t="shared" si="61"/>
        <v>10.9842</v>
      </c>
      <c r="K623" s="9"/>
      <c r="L623" s="13" t="s">
        <v>22</v>
      </c>
      <c r="M623" s="14"/>
      <c r="N623" s="14"/>
      <c r="O623" s="14"/>
    </row>
    <row r="624" ht="24" customHeight="1" spans="1:15">
      <c r="A624" s="5"/>
      <c r="B624" s="5"/>
      <c r="C624" s="5"/>
      <c r="D624" s="5" t="s">
        <v>614</v>
      </c>
      <c r="E624" s="6">
        <v>40</v>
      </c>
      <c r="F624" s="6">
        <v>4.5768</v>
      </c>
      <c r="G624" s="6">
        <f t="shared" si="60"/>
        <v>183.072</v>
      </c>
      <c r="H624" s="6">
        <v>40</v>
      </c>
      <c r="I624" s="6">
        <v>4.5768</v>
      </c>
      <c r="J624" s="6">
        <f t="shared" si="61"/>
        <v>183.072</v>
      </c>
      <c r="K624" s="9"/>
      <c r="L624" s="13" t="s">
        <v>22</v>
      </c>
      <c r="M624" s="14"/>
      <c r="N624" s="14"/>
      <c r="O624" s="14"/>
    </row>
    <row r="625" ht="24" customHeight="1" spans="1:15">
      <c r="A625" s="5"/>
      <c r="B625" s="5"/>
      <c r="C625" s="5"/>
      <c r="D625" s="5" t="s">
        <v>615</v>
      </c>
      <c r="E625" s="6">
        <v>20</v>
      </c>
      <c r="F625" s="6">
        <v>3.7296</v>
      </c>
      <c r="G625" s="6">
        <f t="shared" si="60"/>
        <v>74.592</v>
      </c>
      <c r="H625" s="6">
        <v>20</v>
      </c>
      <c r="I625" s="6">
        <v>3.7296</v>
      </c>
      <c r="J625" s="6">
        <f t="shared" si="61"/>
        <v>74.592</v>
      </c>
      <c r="K625" s="9"/>
      <c r="L625" s="13" t="s">
        <v>22</v>
      </c>
      <c r="M625" s="14"/>
      <c r="N625" s="14"/>
      <c r="O625" s="14"/>
    </row>
    <row r="626" ht="24" customHeight="1" spans="1:15">
      <c r="A626" s="5"/>
      <c r="B626" s="5"/>
      <c r="C626" s="5"/>
      <c r="D626" s="5" t="s">
        <v>615</v>
      </c>
      <c r="E626" s="6">
        <v>4</v>
      </c>
      <c r="F626" s="6">
        <v>9.324</v>
      </c>
      <c r="G626" s="6">
        <f t="shared" si="60"/>
        <v>37.296</v>
      </c>
      <c r="H626" s="6">
        <v>4</v>
      </c>
      <c r="I626" s="6">
        <v>9.324</v>
      </c>
      <c r="J626" s="6">
        <f t="shared" si="61"/>
        <v>37.296</v>
      </c>
      <c r="K626" s="9"/>
      <c r="L626" s="13" t="s">
        <v>22</v>
      </c>
      <c r="M626" s="14"/>
      <c r="N626" s="14"/>
      <c r="O626" s="14"/>
    </row>
    <row r="627" ht="24" customHeight="1" spans="1:15">
      <c r="A627" s="5"/>
      <c r="B627" s="5"/>
      <c r="C627" s="5"/>
      <c r="D627" s="5" t="s">
        <v>616</v>
      </c>
      <c r="E627" s="6">
        <v>25</v>
      </c>
      <c r="F627" s="6">
        <v>7.0901</v>
      </c>
      <c r="G627" s="6">
        <f t="shared" si="60"/>
        <v>177.2525</v>
      </c>
      <c r="H627" s="6">
        <v>25</v>
      </c>
      <c r="I627" s="6">
        <v>7.09005</v>
      </c>
      <c r="J627" s="6">
        <f t="shared" si="61"/>
        <v>177.25125</v>
      </c>
      <c r="K627" s="9"/>
      <c r="L627" s="13" t="s">
        <v>22</v>
      </c>
      <c r="M627" s="14"/>
      <c r="N627" s="14"/>
      <c r="O627" s="14"/>
    </row>
    <row r="628" ht="24" customHeight="1" spans="1:15">
      <c r="A628" s="5"/>
      <c r="B628" s="5"/>
      <c r="C628" s="5"/>
      <c r="D628" s="5" t="s">
        <v>617</v>
      </c>
      <c r="E628" s="6">
        <v>20</v>
      </c>
      <c r="F628" s="6">
        <v>5.742</v>
      </c>
      <c r="G628" s="6">
        <f t="shared" si="60"/>
        <v>114.84</v>
      </c>
      <c r="H628" s="6">
        <v>20</v>
      </c>
      <c r="I628" s="6">
        <v>5.74195</v>
      </c>
      <c r="J628" s="6">
        <f t="shared" si="61"/>
        <v>114.839</v>
      </c>
      <c r="K628" s="9"/>
      <c r="L628" s="13" t="s">
        <v>22</v>
      </c>
      <c r="M628" s="14"/>
      <c r="N628" s="14"/>
      <c r="O628" s="14"/>
    </row>
    <row r="629" ht="24" customHeight="1" spans="1:15">
      <c r="A629" s="5"/>
      <c r="B629" s="5"/>
      <c r="C629" s="5"/>
      <c r="D629" s="5" t="s">
        <v>618</v>
      </c>
      <c r="E629" s="6">
        <v>8</v>
      </c>
      <c r="F629" s="6">
        <v>5.7966</v>
      </c>
      <c r="G629" s="6">
        <f t="shared" si="60"/>
        <v>46.3728</v>
      </c>
      <c r="H629" s="6">
        <v>8</v>
      </c>
      <c r="I629" s="6">
        <v>5.79655</v>
      </c>
      <c r="J629" s="6">
        <f t="shared" si="61"/>
        <v>46.3724</v>
      </c>
      <c r="K629" s="9"/>
      <c r="L629" s="13" t="s">
        <v>22</v>
      </c>
      <c r="M629" s="14"/>
      <c r="N629" s="14"/>
      <c r="O629" s="14"/>
    </row>
    <row r="630" ht="24" customHeight="1" spans="1:15">
      <c r="A630" s="5"/>
      <c r="B630" s="5"/>
      <c r="C630" s="5"/>
      <c r="D630" s="5" t="s">
        <v>619</v>
      </c>
      <c r="E630" s="6">
        <v>26</v>
      </c>
      <c r="F630" s="6">
        <v>5.5619</v>
      </c>
      <c r="G630" s="6">
        <f t="shared" si="60"/>
        <v>144.6094</v>
      </c>
      <c r="H630" s="6">
        <v>26</v>
      </c>
      <c r="I630" s="6">
        <v>5.5619</v>
      </c>
      <c r="J630" s="6">
        <f t="shared" si="61"/>
        <v>144.6094</v>
      </c>
      <c r="K630" s="9"/>
      <c r="L630" s="13" t="s">
        <v>22</v>
      </c>
      <c r="M630" s="14"/>
      <c r="N630" s="14"/>
      <c r="O630" s="14"/>
    </row>
    <row r="631" ht="24" customHeight="1" spans="1:15">
      <c r="A631" s="5"/>
      <c r="B631" s="5">
        <v>8</v>
      </c>
      <c r="C631" s="5" t="s">
        <v>620</v>
      </c>
      <c r="D631" s="5" t="s">
        <v>20</v>
      </c>
      <c r="E631" s="6">
        <v>33</v>
      </c>
      <c r="F631" s="6"/>
      <c r="G631" s="6">
        <v>716.9716</v>
      </c>
      <c r="H631" s="6">
        <v>33</v>
      </c>
      <c r="I631" s="6"/>
      <c r="J631" s="6">
        <v>716.9716</v>
      </c>
      <c r="K631" s="8">
        <f>ROUND(J631,0)</f>
        <v>717</v>
      </c>
      <c r="L631" s="5"/>
      <c r="M631" s="11">
        <v>1240</v>
      </c>
      <c r="N631" s="12">
        <f>K631</f>
        <v>717</v>
      </c>
      <c r="O631" s="12">
        <f>K631-N631</f>
        <v>0</v>
      </c>
    </row>
    <row r="632" ht="24" customHeight="1" spans="1:15">
      <c r="A632" s="5"/>
      <c r="B632" s="5"/>
      <c r="C632" s="5"/>
      <c r="D632" s="5" t="s">
        <v>621</v>
      </c>
      <c r="E632" s="6">
        <v>2</v>
      </c>
      <c r="F632" s="6">
        <v>20.8958</v>
      </c>
      <c r="G632" s="6">
        <f>E632*F632</f>
        <v>41.7916</v>
      </c>
      <c r="H632" s="6">
        <v>2</v>
      </c>
      <c r="I632" s="6">
        <v>20.8958</v>
      </c>
      <c r="J632" s="6">
        <f>H632*I632</f>
        <v>41.7916</v>
      </c>
      <c r="K632" s="9"/>
      <c r="L632" s="13" t="s">
        <v>22</v>
      </c>
      <c r="M632" s="14"/>
      <c r="N632" s="14"/>
      <c r="O632" s="14"/>
    </row>
    <row r="633" ht="24" customHeight="1" spans="1:15">
      <c r="A633" s="5"/>
      <c r="B633" s="5"/>
      <c r="C633" s="5"/>
      <c r="D633" s="5" t="s">
        <v>622</v>
      </c>
      <c r="E633" s="6">
        <v>31</v>
      </c>
      <c r="F633" s="6">
        <v>21.78</v>
      </c>
      <c r="G633" s="6">
        <f>E633*F633</f>
        <v>675.18</v>
      </c>
      <c r="H633" s="6">
        <v>31</v>
      </c>
      <c r="I633" s="6">
        <v>21.78</v>
      </c>
      <c r="J633" s="6">
        <f>H633*I633</f>
        <v>675.18</v>
      </c>
      <c r="K633" s="9"/>
      <c r="L633" s="13" t="s">
        <v>22</v>
      </c>
      <c r="M633" s="14"/>
      <c r="N633" s="14"/>
      <c r="O633" s="14"/>
    </row>
    <row r="634" ht="24" customHeight="1" spans="1:15">
      <c r="A634" s="5"/>
      <c r="B634" s="5">
        <v>9</v>
      </c>
      <c r="C634" s="5" t="s">
        <v>623</v>
      </c>
      <c r="D634" s="5" t="s">
        <v>20</v>
      </c>
      <c r="E634" s="6">
        <v>50</v>
      </c>
      <c r="F634" s="6"/>
      <c r="G634" s="6">
        <v>544.035</v>
      </c>
      <c r="H634" s="6">
        <v>49</v>
      </c>
      <c r="I634" s="6"/>
      <c r="J634" s="6">
        <v>526.035</v>
      </c>
      <c r="K634" s="8">
        <f>ROUND(J634,0)</f>
        <v>526</v>
      </c>
      <c r="L634" s="5"/>
      <c r="M634" s="11">
        <v>0</v>
      </c>
      <c r="N634" s="12">
        <f>M634</f>
        <v>0</v>
      </c>
      <c r="O634" s="12">
        <f>K634-N634</f>
        <v>526</v>
      </c>
    </row>
    <row r="635" ht="24" customHeight="1" spans="1:15">
      <c r="A635" s="5"/>
      <c r="B635" s="5"/>
      <c r="C635" s="5"/>
      <c r="D635" s="5" t="s">
        <v>624</v>
      </c>
      <c r="E635" s="6">
        <v>25</v>
      </c>
      <c r="F635" s="6">
        <v>3.7614</v>
      </c>
      <c r="G635" s="6">
        <f>E635*F635</f>
        <v>94.035</v>
      </c>
      <c r="H635" s="6">
        <v>25</v>
      </c>
      <c r="I635" s="6">
        <v>3.7614</v>
      </c>
      <c r="J635" s="6">
        <f>H635*I635</f>
        <v>94.035</v>
      </c>
      <c r="K635" s="9"/>
      <c r="L635" s="13" t="s">
        <v>22</v>
      </c>
      <c r="M635" s="14"/>
      <c r="N635" s="14"/>
      <c r="O635" s="14"/>
    </row>
    <row r="636" ht="24" customHeight="1" spans="1:17">
      <c r="A636" s="5"/>
      <c r="B636" s="5"/>
      <c r="C636" s="5"/>
      <c r="D636" s="5" t="s">
        <v>625</v>
      </c>
      <c r="E636" s="6">
        <v>25</v>
      </c>
      <c r="F636" s="6">
        <v>18</v>
      </c>
      <c r="G636" s="6">
        <f>E636*F636</f>
        <v>450</v>
      </c>
      <c r="H636" s="6">
        <v>24</v>
      </c>
      <c r="I636" s="6">
        <v>18</v>
      </c>
      <c r="J636" s="6">
        <f>H636*I636</f>
        <v>432</v>
      </c>
      <c r="K636" s="9"/>
      <c r="L636" s="6" t="s">
        <v>64</v>
      </c>
      <c r="M636" s="14"/>
      <c r="N636" s="14"/>
      <c r="O636" s="14"/>
      <c r="Q636" s="15"/>
    </row>
    <row r="637" ht="24" customHeight="1" spans="1:15">
      <c r="A637" s="5" t="s">
        <v>626</v>
      </c>
      <c r="B637" s="5" t="s">
        <v>18</v>
      </c>
      <c r="C637" s="5"/>
      <c r="D637" s="5"/>
      <c r="E637" s="6">
        <v>727</v>
      </c>
      <c r="F637" s="6"/>
      <c r="G637" s="6">
        <v>4817.2394</v>
      </c>
      <c r="H637" s="6">
        <v>710</v>
      </c>
      <c r="I637" s="6"/>
      <c r="J637" s="6">
        <v>4762.815964</v>
      </c>
      <c r="K637" s="8">
        <f>SUM(K638:K656)</f>
        <v>4763</v>
      </c>
      <c r="L637" s="9"/>
      <c r="M637" s="8">
        <f>SUM(M638:M656)</f>
        <v>0</v>
      </c>
      <c r="N637" s="8">
        <f>SUM(N638:N656)</f>
        <v>0</v>
      </c>
      <c r="O637" s="8">
        <f>SUM(O638:O656)</f>
        <v>4763</v>
      </c>
    </row>
    <row r="638" ht="24" customHeight="1" spans="1:15">
      <c r="A638" s="5"/>
      <c r="B638" s="5">
        <v>1</v>
      </c>
      <c r="C638" s="5" t="s">
        <v>627</v>
      </c>
      <c r="D638" s="5" t="s">
        <v>20</v>
      </c>
      <c r="E638" s="6">
        <v>42</v>
      </c>
      <c r="F638" s="6"/>
      <c r="G638" s="6">
        <v>511.93</v>
      </c>
      <c r="H638" s="6">
        <v>41</v>
      </c>
      <c r="I638" s="6"/>
      <c r="J638" s="6">
        <v>499.93</v>
      </c>
      <c r="K638" s="8">
        <f>ROUND(J638,0)</f>
        <v>500</v>
      </c>
      <c r="L638" s="10"/>
      <c r="M638" s="11">
        <v>0</v>
      </c>
      <c r="N638" s="12">
        <f>M638</f>
        <v>0</v>
      </c>
      <c r="O638" s="12">
        <f>K638-N638</f>
        <v>500</v>
      </c>
    </row>
    <row r="639" ht="24" customHeight="1" spans="1:15">
      <c r="A639" s="5"/>
      <c r="B639" s="5"/>
      <c r="C639" s="5"/>
      <c r="D639" s="5" t="s">
        <v>628</v>
      </c>
      <c r="E639" s="6">
        <v>1</v>
      </c>
      <c r="F639" s="6">
        <v>18</v>
      </c>
      <c r="G639" s="6">
        <f>E639*F639</f>
        <v>18</v>
      </c>
      <c r="H639" s="6">
        <v>1</v>
      </c>
      <c r="I639" s="6">
        <v>18</v>
      </c>
      <c r="J639" s="6">
        <f>H639*I639</f>
        <v>18</v>
      </c>
      <c r="K639" s="9"/>
      <c r="L639" s="13" t="s">
        <v>22</v>
      </c>
      <c r="M639" s="14"/>
      <c r="N639" s="14"/>
      <c r="O639" s="14"/>
    </row>
    <row r="640" ht="24" customHeight="1" spans="1:17">
      <c r="A640" s="5"/>
      <c r="B640" s="5"/>
      <c r="C640" s="5"/>
      <c r="D640" s="5" t="s">
        <v>629</v>
      </c>
      <c r="E640" s="6">
        <v>40</v>
      </c>
      <c r="F640" s="6">
        <v>12</v>
      </c>
      <c r="G640" s="6">
        <f>E640*F640</f>
        <v>480</v>
      </c>
      <c r="H640" s="6">
        <v>39</v>
      </c>
      <c r="I640" s="6">
        <v>12</v>
      </c>
      <c r="J640" s="6">
        <f>H640*I640</f>
        <v>468</v>
      </c>
      <c r="K640" s="9"/>
      <c r="L640" s="6" t="s">
        <v>72</v>
      </c>
      <c r="M640" s="14"/>
      <c r="N640" s="14"/>
      <c r="O640" s="14"/>
      <c r="Q640" s="15"/>
    </row>
    <row r="641" ht="24" customHeight="1" spans="1:15">
      <c r="A641" s="5"/>
      <c r="B641" s="5"/>
      <c r="C641" s="5"/>
      <c r="D641" s="5" t="s">
        <v>630</v>
      </c>
      <c r="E641" s="6">
        <v>1</v>
      </c>
      <c r="F641" s="6">
        <v>13.93</v>
      </c>
      <c r="G641" s="6">
        <f>E641*F641</f>
        <v>13.93</v>
      </c>
      <c r="H641" s="6">
        <v>1</v>
      </c>
      <c r="I641" s="6">
        <v>13.93</v>
      </c>
      <c r="J641" s="6">
        <f>H641*I641</f>
        <v>13.93</v>
      </c>
      <c r="K641" s="9"/>
      <c r="L641" s="13" t="s">
        <v>22</v>
      </c>
      <c r="M641" s="14"/>
      <c r="N641" s="14"/>
      <c r="O641" s="14"/>
    </row>
    <row r="642" ht="24" customHeight="1" spans="1:15">
      <c r="A642" s="5"/>
      <c r="B642" s="5">
        <v>2</v>
      </c>
      <c r="C642" s="5" t="s">
        <v>631</v>
      </c>
      <c r="D642" s="5" t="s">
        <v>20</v>
      </c>
      <c r="E642" s="6">
        <v>60</v>
      </c>
      <c r="F642" s="6"/>
      <c r="G642" s="6">
        <v>668.2662</v>
      </c>
      <c r="H642" s="6">
        <v>59</v>
      </c>
      <c r="I642" s="6"/>
      <c r="J642" s="6">
        <v>655.065964</v>
      </c>
      <c r="K642" s="8">
        <f>ROUND(J642,0)</f>
        <v>655</v>
      </c>
      <c r="L642" s="5"/>
      <c r="M642" s="11">
        <v>0</v>
      </c>
      <c r="N642" s="12">
        <f>M642</f>
        <v>0</v>
      </c>
      <c r="O642" s="12">
        <f>K642-N642</f>
        <v>655</v>
      </c>
    </row>
    <row r="643" ht="24" customHeight="1" spans="1:15">
      <c r="A643" s="5"/>
      <c r="B643" s="5"/>
      <c r="C643" s="5"/>
      <c r="D643" s="5" t="s">
        <v>632</v>
      </c>
      <c r="E643" s="6">
        <v>28</v>
      </c>
      <c r="F643" s="6">
        <v>9.5</v>
      </c>
      <c r="G643" s="6">
        <f>E643*F643</f>
        <v>266</v>
      </c>
      <c r="H643" s="6">
        <v>28</v>
      </c>
      <c r="I643" s="6">
        <v>9.5</v>
      </c>
      <c r="J643" s="6">
        <f>H643*I643</f>
        <v>266</v>
      </c>
      <c r="K643" s="9"/>
      <c r="L643" s="13" t="s">
        <v>22</v>
      </c>
      <c r="M643" s="14"/>
      <c r="N643" s="14"/>
      <c r="O643" s="14"/>
    </row>
    <row r="644" ht="24" customHeight="1" spans="1:15">
      <c r="A644" s="5"/>
      <c r="B644" s="5"/>
      <c r="C644" s="5"/>
      <c r="D644" s="5" t="s">
        <v>633</v>
      </c>
      <c r="E644" s="6">
        <v>1</v>
      </c>
      <c r="F644" s="6">
        <v>5.9915</v>
      </c>
      <c r="G644" s="6">
        <f>E644*F644</f>
        <v>5.9915</v>
      </c>
      <c r="H644" s="6">
        <v>1</v>
      </c>
      <c r="I644" s="6">
        <v>5.9915</v>
      </c>
      <c r="J644" s="6">
        <f>H644*I644</f>
        <v>5.9915</v>
      </c>
      <c r="K644" s="9"/>
      <c r="L644" s="13" t="s">
        <v>22</v>
      </c>
      <c r="M644" s="14"/>
      <c r="N644" s="14"/>
      <c r="O644" s="14"/>
    </row>
    <row r="645" ht="24" customHeight="1" spans="1:15">
      <c r="A645" s="5"/>
      <c r="B645" s="5"/>
      <c r="C645" s="5"/>
      <c r="D645" s="5" t="s">
        <v>634</v>
      </c>
      <c r="E645" s="6">
        <v>1</v>
      </c>
      <c r="F645" s="6">
        <v>5.9239</v>
      </c>
      <c r="G645" s="6">
        <f>E645*F645</f>
        <v>5.9239</v>
      </c>
      <c r="H645" s="6">
        <v>1</v>
      </c>
      <c r="I645" s="6">
        <v>5.923664</v>
      </c>
      <c r="J645" s="6">
        <f>H645*I645</f>
        <v>5.923664</v>
      </c>
      <c r="K645" s="9"/>
      <c r="L645" s="13" t="s">
        <v>22</v>
      </c>
      <c r="M645" s="14"/>
      <c r="N645" s="14"/>
      <c r="O645" s="14"/>
    </row>
    <row r="646" ht="24" customHeight="1" spans="1:15">
      <c r="A646" s="5"/>
      <c r="B646" s="5"/>
      <c r="C646" s="5"/>
      <c r="D646" s="5" t="s">
        <v>635</v>
      </c>
      <c r="E646" s="6">
        <v>29</v>
      </c>
      <c r="F646" s="6">
        <v>13.0052</v>
      </c>
      <c r="G646" s="6">
        <f>E646*F646</f>
        <v>377.1508</v>
      </c>
      <c r="H646" s="6">
        <v>29</v>
      </c>
      <c r="I646" s="6">
        <v>13.0052</v>
      </c>
      <c r="J646" s="6">
        <f>H646*I646</f>
        <v>377.1508</v>
      </c>
      <c r="K646" s="9"/>
      <c r="L646" s="13" t="s">
        <v>22</v>
      </c>
      <c r="M646" s="14"/>
      <c r="N646" s="14"/>
      <c r="O646" s="14"/>
    </row>
    <row r="647" ht="24" customHeight="1" spans="1:17">
      <c r="A647" s="5"/>
      <c r="B647" s="5"/>
      <c r="C647" s="5"/>
      <c r="D647" s="5" t="s">
        <v>636</v>
      </c>
      <c r="E647" s="6">
        <v>1</v>
      </c>
      <c r="F647" s="6">
        <v>13.2</v>
      </c>
      <c r="G647" s="6">
        <f>E647*F647</f>
        <v>13.2</v>
      </c>
      <c r="H647" s="6">
        <v>0</v>
      </c>
      <c r="I647" s="6">
        <v>0</v>
      </c>
      <c r="J647" s="6">
        <f>H647*I647</f>
        <v>0</v>
      </c>
      <c r="K647" s="9"/>
      <c r="L647" s="6" t="s">
        <v>637</v>
      </c>
      <c r="M647" s="14"/>
      <c r="N647" s="14"/>
      <c r="O647" s="14"/>
      <c r="Q647" s="15"/>
    </row>
    <row r="648" ht="24" customHeight="1" spans="1:15">
      <c r="A648" s="5"/>
      <c r="B648" s="5">
        <v>3</v>
      </c>
      <c r="C648" s="5" t="s">
        <v>638</v>
      </c>
      <c r="D648" s="5" t="s">
        <v>20</v>
      </c>
      <c r="E648" s="6">
        <v>424</v>
      </c>
      <c r="F648" s="6"/>
      <c r="G648" s="6">
        <v>992.38</v>
      </c>
      <c r="H648" s="6">
        <v>410</v>
      </c>
      <c r="I648" s="6"/>
      <c r="J648" s="6">
        <v>967.82</v>
      </c>
      <c r="K648" s="8">
        <f>ROUND(J648,0)</f>
        <v>968</v>
      </c>
      <c r="L648" s="5"/>
      <c r="M648" s="11">
        <v>0</v>
      </c>
      <c r="N648" s="12">
        <f>M648</f>
        <v>0</v>
      </c>
      <c r="O648" s="12">
        <f>K648-N648</f>
        <v>968</v>
      </c>
    </row>
    <row r="649" ht="24" customHeight="1" spans="1:15">
      <c r="A649" s="5"/>
      <c r="B649" s="5"/>
      <c r="C649" s="5"/>
      <c r="D649" s="5" t="s">
        <v>639</v>
      </c>
      <c r="E649" s="6">
        <v>28</v>
      </c>
      <c r="F649" s="6">
        <v>1.1</v>
      </c>
      <c r="G649" s="6">
        <f>E649*F649</f>
        <v>30.8</v>
      </c>
      <c r="H649" s="6">
        <v>28</v>
      </c>
      <c r="I649" s="6">
        <v>1.1</v>
      </c>
      <c r="J649" s="6">
        <f>H649*I649</f>
        <v>30.8</v>
      </c>
      <c r="K649" s="9"/>
      <c r="L649" s="13" t="s">
        <v>22</v>
      </c>
      <c r="M649" s="14"/>
      <c r="N649" s="14"/>
      <c r="O649" s="14"/>
    </row>
    <row r="650" ht="24" customHeight="1" spans="1:17">
      <c r="A650" s="5"/>
      <c r="B650" s="5"/>
      <c r="C650" s="5"/>
      <c r="D650" s="5" t="s">
        <v>639</v>
      </c>
      <c r="E650" s="6">
        <v>280</v>
      </c>
      <c r="F650" s="6">
        <v>1.68</v>
      </c>
      <c r="G650" s="6">
        <f>E650*F650</f>
        <v>470.4</v>
      </c>
      <c r="H650" s="6">
        <v>268</v>
      </c>
      <c r="I650" s="6">
        <v>1.68</v>
      </c>
      <c r="J650" s="6">
        <f>H650*I650</f>
        <v>450.24</v>
      </c>
      <c r="K650" s="9"/>
      <c r="L650" s="6" t="s">
        <v>640</v>
      </c>
      <c r="M650" s="14"/>
      <c r="N650" s="14"/>
      <c r="O650" s="14"/>
      <c r="Q650" s="15"/>
    </row>
    <row r="651" ht="24" customHeight="1" spans="1:17">
      <c r="A651" s="5"/>
      <c r="B651" s="5"/>
      <c r="C651" s="5"/>
      <c r="D651" s="5" t="s">
        <v>641</v>
      </c>
      <c r="E651" s="6">
        <v>39</v>
      </c>
      <c r="F651" s="6">
        <v>2.2</v>
      </c>
      <c r="G651" s="6">
        <f>E651*F651</f>
        <v>85.8</v>
      </c>
      <c r="H651" s="6">
        <v>38</v>
      </c>
      <c r="I651" s="6">
        <v>2.2</v>
      </c>
      <c r="J651" s="6">
        <f>H651*I651</f>
        <v>83.6</v>
      </c>
      <c r="K651" s="9"/>
      <c r="L651" s="6" t="s">
        <v>72</v>
      </c>
      <c r="M651" s="14"/>
      <c r="N651" s="14"/>
      <c r="O651" s="14"/>
      <c r="Q651" s="15"/>
    </row>
    <row r="652" ht="24" customHeight="1" spans="1:17">
      <c r="A652" s="5"/>
      <c r="B652" s="5"/>
      <c r="C652" s="5"/>
      <c r="D652" s="5" t="s">
        <v>642</v>
      </c>
      <c r="E652" s="6">
        <v>23</v>
      </c>
      <c r="F652" s="6">
        <v>2.2</v>
      </c>
      <c r="G652" s="6">
        <f>E652*F652</f>
        <v>50.6</v>
      </c>
      <c r="H652" s="6">
        <v>22</v>
      </c>
      <c r="I652" s="6">
        <v>2.2</v>
      </c>
      <c r="J652" s="6">
        <f>H652*I652</f>
        <v>48.4</v>
      </c>
      <c r="K652" s="9"/>
      <c r="L652" s="6" t="s">
        <v>72</v>
      </c>
      <c r="M652" s="14"/>
      <c r="N652" s="14"/>
      <c r="O652" s="14"/>
      <c r="Q652" s="15"/>
    </row>
    <row r="653" ht="24" customHeight="1" spans="1:15">
      <c r="A653" s="5"/>
      <c r="B653" s="5"/>
      <c r="C653" s="5"/>
      <c r="D653" s="5" t="s">
        <v>643</v>
      </c>
      <c r="E653" s="6">
        <v>54</v>
      </c>
      <c r="F653" s="6">
        <v>6.57</v>
      </c>
      <c r="G653" s="6">
        <f>E653*F653</f>
        <v>354.78</v>
      </c>
      <c r="H653" s="6">
        <v>54</v>
      </c>
      <c r="I653" s="6">
        <v>6.57</v>
      </c>
      <c r="J653" s="6">
        <f>H653*I653</f>
        <v>354.78</v>
      </c>
      <c r="K653" s="9"/>
      <c r="L653" s="13" t="s">
        <v>22</v>
      </c>
      <c r="M653" s="14"/>
      <c r="N653" s="14"/>
      <c r="O653" s="14"/>
    </row>
    <row r="654" ht="24" customHeight="1" spans="1:15">
      <c r="A654" s="5"/>
      <c r="B654" s="5">
        <v>4</v>
      </c>
      <c r="C654" s="5" t="s">
        <v>644</v>
      </c>
      <c r="D654" s="5" t="s">
        <v>20</v>
      </c>
      <c r="E654" s="6">
        <v>200</v>
      </c>
      <c r="F654" s="6"/>
      <c r="G654" s="6">
        <v>2640</v>
      </c>
      <c r="H654" s="6">
        <v>200</v>
      </c>
      <c r="I654" s="6"/>
      <c r="J654" s="6">
        <v>2640</v>
      </c>
      <c r="K654" s="8">
        <f>ROUND(J654,0)</f>
        <v>2640</v>
      </c>
      <c r="L654" s="5"/>
      <c r="M654" s="11">
        <v>0</v>
      </c>
      <c r="N654" s="12">
        <f>M654</f>
        <v>0</v>
      </c>
      <c r="O654" s="12">
        <f>K654-N654</f>
        <v>2640</v>
      </c>
    </row>
    <row r="655" ht="24" customHeight="1" spans="1:15">
      <c r="A655" s="5"/>
      <c r="B655" s="5"/>
      <c r="C655" s="5"/>
      <c r="D655" s="5" t="s">
        <v>645</v>
      </c>
      <c r="E655" s="6">
        <v>200</v>
      </c>
      <c r="F655" s="6">
        <v>13.2</v>
      </c>
      <c r="G655" s="6">
        <f>E655*F655</f>
        <v>2640</v>
      </c>
      <c r="H655" s="6">
        <v>200</v>
      </c>
      <c r="I655" s="6">
        <v>13.2</v>
      </c>
      <c r="J655" s="6">
        <f>H655*I655</f>
        <v>2640</v>
      </c>
      <c r="K655" s="9"/>
      <c r="L655" s="13" t="s">
        <v>22</v>
      </c>
      <c r="M655" s="14"/>
      <c r="N655" s="14"/>
      <c r="O655" s="14"/>
    </row>
    <row r="656" ht="24" customHeight="1" spans="1:15">
      <c r="A656" s="5"/>
      <c r="B656" s="5">
        <v>5</v>
      </c>
      <c r="C656" s="5" t="s">
        <v>646</v>
      </c>
      <c r="D656" s="5" t="s">
        <v>20</v>
      </c>
      <c r="E656" s="6">
        <v>1</v>
      </c>
      <c r="F656" s="6"/>
      <c r="G656" s="6">
        <v>4.6632</v>
      </c>
      <c r="H656" s="6">
        <v>0</v>
      </c>
      <c r="I656" s="6"/>
      <c r="J656" s="6">
        <v>0</v>
      </c>
      <c r="K656" s="8">
        <f>ROUND(J656,0)</f>
        <v>0</v>
      </c>
      <c r="L656" s="5"/>
      <c r="M656" s="11">
        <v>0</v>
      </c>
      <c r="N656" s="12">
        <f>M656</f>
        <v>0</v>
      </c>
      <c r="O656" s="12">
        <f>K656-N656</f>
        <v>0</v>
      </c>
    </row>
    <row r="657" ht="24" customHeight="1" spans="1:17">
      <c r="A657" s="5"/>
      <c r="B657" s="5"/>
      <c r="C657" s="5"/>
      <c r="D657" s="5" t="s">
        <v>647</v>
      </c>
      <c r="E657" s="6">
        <v>1</v>
      </c>
      <c r="F657" s="6">
        <v>4.6632</v>
      </c>
      <c r="G657" s="6">
        <f>E657*F657</f>
        <v>4.6632</v>
      </c>
      <c r="H657" s="6">
        <v>0</v>
      </c>
      <c r="I657" s="6">
        <v>0</v>
      </c>
      <c r="J657" s="6">
        <f>H657*I657</f>
        <v>0</v>
      </c>
      <c r="K657" s="9"/>
      <c r="L657" s="6" t="s">
        <v>648</v>
      </c>
      <c r="M657" s="14"/>
      <c r="N657" s="14"/>
      <c r="O657" s="14"/>
      <c r="Q657" s="15"/>
    </row>
    <row r="658" ht="24" customHeight="1" spans="1:15">
      <c r="A658" s="5" t="s">
        <v>649</v>
      </c>
      <c r="B658" s="5" t="s">
        <v>18</v>
      </c>
      <c r="C658" s="5"/>
      <c r="D658" s="5"/>
      <c r="E658" s="6">
        <v>1695</v>
      </c>
      <c r="F658" s="6"/>
      <c r="G658" s="6">
        <v>9436.1371</v>
      </c>
      <c r="H658" s="6">
        <v>1600</v>
      </c>
      <c r="I658" s="6"/>
      <c r="J658" s="6">
        <v>9009.40901</v>
      </c>
      <c r="K658" s="8">
        <f>SUM(K659:K702)</f>
        <v>9011</v>
      </c>
      <c r="L658" s="9"/>
      <c r="M658" s="8">
        <f>SUM(M659:M702)</f>
        <v>51573</v>
      </c>
      <c r="N658" s="8">
        <f>SUM(N659:N702)</f>
        <v>2667</v>
      </c>
      <c r="O658" s="8">
        <f>SUM(O659:O702)</f>
        <v>6344</v>
      </c>
    </row>
    <row r="659" ht="24" customHeight="1" spans="1:15">
      <c r="A659" s="5"/>
      <c r="B659" s="5">
        <v>1</v>
      </c>
      <c r="C659" s="5" t="s">
        <v>650</v>
      </c>
      <c r="D659" s="5" t="s">
        <v>20</v>
      </c>
      <c r="E659" s="6">
        <v>1306</v>
      </c>
      <c r="F659" s="6"/>
      <c r="G659" s="6">
        <v>5877</v>
      </c>
      <c r="H659" s="6">
        <v>1213</v>
      </c>
      <c r="I659" s="6"/>
      <c r="J659" s="6">
        <v>5458.5</v>
      </c>
      <c r="K659" s="8">
        <f>ROUND(J659,0)</f>
        <v>5459</v>
      </c>
      <c r="L659" s="10"/>
      <c r="M659" s="11">
        <v>0</v>
      </c>
      <c r="N659" s="12">
        <f>M659</f>
        <v>0</v>
      </c>
      <c r="O659" s="12">
        <f>K659-N659</f>
        <v>5459</v>
      </c>
    </row>
    <row r="660" ht="24" customHeight="1" spans="1:17">
      <c r="A660" s="5"/>
      <c r="B660" s="5"/>
      <c r="C660" s="5"/>
      <c r="D660" s="5" t="s">
        <v>651</v>
      </c>
      <c r="E660" s="6">
        <v>1201</v>
      </c>
      <c r="F660" s="6">
        <v>4.5</v>
      </c>
      <c r="G660" s="6">
        <f>E660*F660</f>
        <v>5404.5</v>
      </c>
      <c r="H660" s="6">
        <v>1109</v>
      </c>
      <c r="I660" s="6">
        <v>4.5</v>
      </c>
      <c r="J660" s="6">
        <f>H660*I660</f>
        <v>4990.5</v>
      </c>
      <c r="K660" s="9"/>
      <c r="L660" s="6" t="s">
        <v>652</v>
      </c>
      <c r="M660" s="14"/>
      <c r="N660" s="14"/>
      <c r="O660" s="14"/>
      <c r="Q660" s="15"/>
    </row>
    <row r="661" ht="24" customHeight="1" spans="1:17">
      <c r="A661" s="5"/>
      <c r="B661" s="5"/>
      <c r="C661" s="5"/>
      <c r="D661" s="5" t="s">
        <v>653</v>
      </c>
      <c r="E661" s="6">
        <v>105</v>
      </c>
      <c r="F661" s="6">
        <v>4.5</v>
      </c>
      <c r="G661" s="6">
        <f>E661*F661</f>
        <v>472.5</v>
      </c>
      <c r="H661" s="6">
        <v>104</v>
      </c>
      <c r="I661" s="6">
        <v>4.5</v>
      </c>
      <c r="J661" s="6">
        <f>H661*I661</f>
        <v>468</v>
      </c>
      <c r="K661" s="9"/>
      <c r="L661" s="6" t="s">
        <v>37</v>
      </c>
      <c r="M661" s="14"/>
      <c r="N661" s="14"/>
      <c r="O661" s="14"/>
      <c r="Q661" s="15"/>
    </row>
    <row r="662" ht="24" customHeight="1" spans="1:15">
      <c r="A662" s="5"/>
      <c r="B662" s="5">
        <v>2</v>
      </c>
      <c r="C662" s="5" t="s">
        <v>654</v>
      </c>
      <c r="D662" s="5" t="s">
        <v>20</v>
      </c>
      <c r="E662" s="6">
        <v>42</v>
      </c>
      <c r="F662" s="6"/>
      <c r="G662" s="6">
        <v>643.82</v>
      </c>
      <c r="H662" s="6">
        <v>42</v>
      </c>
      <c r="I662" s="6"/>
      <c r="J662" s="6">
        <v>643.82</v>
      </c>
      <c r="K662" s="8">
        <f>ROUND(J662,0)</f>
        <v>644</v>
      </c>
      <c r="L662" s="5"/>
      <c r="M662" s="11">
        <v>1047</v>
      </c>
      <c r="N662" s="12">
        <f>K662</f>
        <v>644</v>
      </c>
      <c r="O662" s="12">
        <f>K662-N662</f>
        <v>0</v>
      </c>
    </row>
    <row r="663" ht="24" customHeight="1" spans="1:15">
      <c r="A663" s="5"/>
      <c r="B663" s="5"/>
      <c r="C663" s="5"/>
      <c r="D663" s="5" t="s">
        <v>655</v>
      </c>
      <c r="E663" s="6">
        <v>6</v>
      </c>
      <c r="F663" s="6">
        <v>21.78</v>
      </c>
      <c r="G663" s="6">
        <f t="shared" ref="G663:G668" si="62">E663*F663</f>
        <v>130.68</v>
      </c>
      <c r="H663" s="6">
        <v>6</v>
      </c>
      <c r="I663" s="6">
        <v>21.78</v>
      </c>
      <c r="J663" s="6">
        <f t="shared" ref="J663:J668" si="63">H663*I663</f>
        <v>130.68</v>
      </c>
      <c r="K663" s="9"/>
      <c r="L663" s="13" t="s">
        <v>22</v>
      </c>
      <c r="M663" s="14"/>
      <c r="N663" s="14"/>
      <c r="O663" s="14"/>
    </row>
    <row r="664" ht="24" customHeight="1" spans="1:15">
      <c r="A664" s="5"/>
      <c r="B664" s="5"/>
      <c r="C664" s="5"/>
      <c r="D664" s="5" t="s">
        <v>656</v>
      </c>
      <c r="E664" s="6">
        <v>1</v>
      </c>
      <c r="F664" s="6">
        <v>21.78</v>
      </c>
      <c r="G664" s="6">
        <f t="shared" si="62"/>
        <v>21.78</v>
      </c>
      <c r="H664" s="6">
        <v>1</v>
      </c>
      <c r="I664" s="6">
        <v>21.78</v>
      </c>
      <c r="J664" s="6">
        <f t="shared" si="63"/>
        <v>21.78</v>
      </c>
      <c r="K664" s="9"/>
      <c r="L664" s="13" t="s">
        <v>22</v>
      </c>
      <c r="M664" s="14"/>
      <c r="N664" s="14"/>
      <c r="O664" s="14"/>
    </row>
    <row r="665" ht="24" customHeight="1" spans="1:15">
      <c r="A665" s="5"/>
      <c r="B665" s="5"/>
      <c r="C665" s="5"/>
      <c r="D665" s="5" t="s">
        <v>657</v>
      </c>
      <c r="E665" s="6">
        <v>13</v>
      </c>
      <c r="F665" s="6">
        <v>14.52</v>
      </c>
      <c r="G665" s="6">
        <f t="shared" si="62"/>
        <v>188.76</v>
      </c>
      <c r="H665" s="6">
        <v>13</v>
      </c>
      <c r="I665" s="6">
        <v>14.52</v>
      </c>
      <c r="J665" s="6">
        <f t="shared" si="63"/>
        <v>188.76</v>
      </c>
      <c r="K665" s="9"/>
      <c r="L665" s="13" t="s">
        <v>22</v>
      </c>
      <c r="M665" s="14"/>
      <c r="N665" s="14"/>
      <c r="O665" s="14"/>
    </row>
    <row r="666" ht="24" customHeight="1" spans="1:15">
      <c r="A666" s="5"/>
      <c r="B666" s="5"/>
      <c r="C666" s="5"/>
      <c r="D666" s="5" t="s">
        <v>658</v>
      </c>
      <c r="E666" s="6">
        <v>7</v>
      </c>
      <c r="F666" s="6">
        <v>14</v>
      </c>
      <c r="G666" s="6">
        <f t="shared" si="62"/>
        <v>98</v>
      </c>
      <c r="H666" s="6">
        <v>7</v>
      </c>
      <c r="I666" s="6">
        <v>14</v>
      </c>
      <c r="J666" s="6">
        <f t="shared" si="63"/>
        <v>98</v>
      </c>
      <c r="K666" s="9"/>
      <c r="L666" s="13" t="s">
        <v>22</v>
      </c>
      <c r="M666" s="14"/>
      <c r="N666" s="14"/>
      <c r="O666" s="14"/>
    </row>
    <row r="667" ht="24" customHeight="1" spans="1:15">
      <c r="A667" s="5"/>
      <c r="B667" s="5"/>
      <c r="C667" s="5"/>
      <c r="D667" s="5" t="s">
        <v>659</v>
      </c>
      <c r="E667" s="6">
        <v>5</v>
      </c>
      <c r="F667" s="6">
        <v>14.52</v>
      </c>
      <c r="G667" s="6">
        <f t="shared" si="62"/>
        <v>72.6</v>
      </c>
      <c r="H667" s="6">
        <v>5</v>
      </c>
      <c r="I667" s="6">
        <v>14.52</v>
      </c>
      <c r="J667" s="6">
        <f t="shared" si="63"/>
        <v>72.6</v>
      </c>
      <c r="K667" s="9"/>
      <c r="L667" s="13" t="s">
        <v>22</v>
      </c>
      <c r="M667" s="14"/>
      <c r="N667" s="14"/>
      <c r="O667" s="14"/>
    </row>
    <row r="668" ht="24" customHeight="1" spans="1:15">
      <c r="A668" s="5"/>
      <c r="B668" s="5"/>
      <c r="C668" s="5"/>
      <c r="D668" s="5" t="s">
        <v>660</v>
      </c>
      <c r="E668" s="6">
        <v>10</v>
      </c>
      <c r="F668" s="6">
        <v>13.2</v>
      </c>
      <c r="G668" s="6">
        <f t="shared" si="62"/>
        <v>132</v>
      </c>
      <c r="H668" s="6">
        <v>10</v>
      </c>
      <c r="I668" s="6">
        <v>13.2</v>
      </c>
      <c r="J668" s="6">
        <f t="shared" si="63"/>
        <v>132</v>
      </c>
      <c r="K668" s="9"/>
      <c r="L668" s="13" t="s">
        <v>22</v>
      </c>
      <c r="M668" s="14"/>
      <c r="N668" s="14"/>
      <c r="O668" s="14"/>
    </row>
    <row r="669" ht="24" customHeight="1" spans="1:15">
      <c r="A669" s="5"/>
      <c r="B669" s="5">
        <v>3</v>
      </c>
      <c r="C669" s="5" t="s">
        <v>661</v>
      </c>
      <c r="D669" s="5" t="s">
        <v>20</v>
      </c>
      <c r="E669" s="6">
        <v>87</v>
      </c>
      <c r="F669" s="6"/>
      <c r="G669" s="6">
        <v>295.8</v>
      </c>
      <c r="H669" s="6">
        <v>87</v>
      </c>
      <c r="I669" s="6"/>
      <c r="J669" s="6">
        <v>295.8</v>
      </c>
      <c r="K669" s="8">
        <f>ROUND(J669,0)</f>
        <v>296</v>
      </c>
      <c r="L669" s="5"/>
      <c r="M669" s="11">
        <v>3766</v>
      </c>
      <c r="N669" s="12">
        <f>K669</f>
        <v>296</v>
      </c>
      <c r="O669" s="12">
        <f>K669-N669</f>
        <v>0</v>
      </c>
    </row>
    <row r="670" ht="24" customHeight="1" spans="1:15">
      <c r="A670" s="5"/>
      <c r="B670" s="5"/>
      <c r="C670" s="5"/>
      <c r="D670" s="5" t="s">
        <v>662</v>
      </c>
      <c r="E670" s="6">
        <v>87</v>
      </c>
      <c r="F670" s="6">
        <v>3.4</v>
      </c>
      <c r="G670" s="6">
        <f>E670*F670</f>
        <v>295.8</v>
      </c>
      <c r="H670" s="6">
        <v>87</v>
      </c>
      <c r="I670" s="6">
        <v>3.4</v>
      </c>
      <c r="J670" s="6">
        <f>H670*I670</f>
        <v>295.8</v>
      </c>
      <c r="K670" s="9"/>
      <c r="L670" s="13" t="s">
        <v>22</v>
      </c>
      <c r="M670" s="14"/>
      <c r="N670" s="14"/>
      <c r="O670" s="14"/>
    </row>
    <row r="671" ht="24" customHeight="1" spans="1:15">
      <c r="A671" s="5"/>
      <c r="B671" s="5">
        <v>4</v>
      </c>
      <c r="C671" s="5" t="s">
        <v>663</v>
      </c>
      <c r="D671" s="5" t="s">
        <v>20</v>
      </c>
      <c r="E671" s="6">
        <v>49</v>
      </c>
      <c r="F671" s="6"/>
      <c r="G671" s="6">
        <v>870.6</v>
      </c>
      <c r="H671" s="6">
        <v>49</v>
      </c>
      <c r="I671" s="6"/>
      <c r="J671" s="6">
        <v>870.6</v>
      </c>
      <c r="K671" s="8">
        <f>ROUND(J671,0)</f>
        <v>871</v>
      </c>
      <c r="L671" s="5"/>
      <c r="M671" s="11">
        <v>0</v>
      </c>
      <c r="N671" s="12">
        <f>M671</f>
        <v>0</v>
      </c>
      <c r="O671" s="12">
        <f>K671-N671</f>
        <v>871</v>
      </c>
    </row>
    <row r="672" ht="24" customHeight="1" spans="1:15">
      <c r="A672" s="5"/>
      <c r="B672" s="5"/>
      <c r="C672" s="5"/>
      <c r="D672" s="5" t="s">
        <v>664</v>
      </c>
      <c r="E672" s="6">
        <v>9</v>
      </c>
      <c r="F672" s="6">
        <v>30</v>
      </c>
      <c r="G672" s="6">
        <f>E672*F672</f>
        <v>270</v>
      </c>
      <c r="H672" s="6">
        <v>9</v>
      </c>
      <c r="I672" s="6">
        <v>30</v>
      </c>
      <c r="J672" s="6">
        <f>H672*I672</f>
        <v>270</v>
      </c>
      <c r="K672" s="9"/>
      <c r="L672" s="13" t="s">
        <v>22</v>
      </c>
      <c r="M672" s="14"/>
      <c r="N672" s="14"/>
      <c r="O672" s="14"/>
    </row>
    <row r="673" ht="24" customHeight="1" spans="1:15">
      <c r="A673" s="5"/>
      <c r="B673" s="5"/>
      <c r="C673" s="5"/>
      <c r="D673" s="5" t="s">
        <v>665</v>
      </c>
      <c r="E673" s="6">
        <v>5</v>
      </c>
      <c r="F673" s="6">
        <v>19.8</v>
      </c>
      <c r="G673" s="6">
        <f>E673*F673</f>
        <v>99</v>
      </c>
      <c r="H673" s="6">
        <v>5</v>
      </c>
      <c r="I673" s="6">
        <v>19.8</v>
      </c>
      <c r="J673" s="6">
        <f>H673*I673</f>
        <v>99</v>
      </c>
      <c r="K673" s="9"/>
      <c r="L673" s="13" t="s">
        <v>22</v>
      </c>
      <c r="M673" s="14"/>
      <c r="N673" s="14"/>
      <c r="O673" s="14"/>
    </row>
    <row r="674" ht="24" customHeight="1" spans="1:15">
      <c r="A674" s="5"/>
      <c r="B674" s="5"/>
      <c r="C674" s="5"/>
      <c r="D674" s="5" t="s">
        <v>666</v>
      </c>
      <c r="E674" s="6">
        <v>6</v>
      </c>
      <c r="F674" s="6">
        <v>19.8</v>
      </c>
      <c r="G674" s="6">
        <f>E674*F674</f>
        <v>118.8</v>
      </c>
      <c r="H674" s="6">
        <v>6</v>
      </c>
      <c r="I674" s="6">
        <v>19.8</v>
      </c>
      <c r="J674" s="6">
        <f>H674*I674</f>
        <v>118.8</v>
      </c>
      <c r="K674" s="9"/>
      <c r="L674" s="13" t="s">
        <v>22</v>
      </c>
      <c r="M674" s="14"/>
      <c r="N674" s="14"/>
      <c r="O674" s="14"/>
    </row>
    <row r="675" ht="24" customHeight="1" spans="1:15">
      <c r="A675" s="5"/>
      <c r="B675" s="5"/>
      <c r="C675" s="5"/>
      <c r="D675" s="5" t="s">
        <v>667</v>
      </c>
      <c r="E675" s="6">
        <v>29</v>
      </c>
      <c r="F675" s="6">
        <v>13.2</v>
      </c>
      <c r="G675" s="6">
        <f>E675*F675</f>
        <v>382.8</v>
      </c>
      <c r="H675" s="6">
        <v>29</v>
      </c>
      <c r="I675" s="6">
        <v>13.2</v>
      </c>
      <c r="J675" s="6">
        <f>H675*I675</f>
        <v>382.8</v>
      </c>
      <c r="K675" s="9"/>
      <c r="L675" s="13" t="s">
        <v>22</v>
      </c>
      <c r="M675" s="14"/>
      <c r="N675" s="14"/>
      <c r="O675" s="14"/>
    </row>
    <row r="676" ht="24" customHeight="1" spans="1:15">
      <c r="A676" s="5"/>
      <c r="B676" s="5">
        <v>5</v>
      </c>
      <c r="C676" s="5" t="s">
        <v>668</v>
      </c>
      <c r="D676" s="5" t="s">
        <v>20</v>
      </c>
      <c r="E676" s="6">
        <v>126</v>
      </c>
      <c r="F676" s="6"/>
      <c r="G676" s="6">
        <v>485.412</v>
      </c>
      <c r="H676" s="6">
        <v>124</v>
      </c>
      <c r="I676" s="6"/>
      <c r="J676" s="6">
        <v>477.184</v>
      </c>
      <c r="K676" s="8">
        <f>ROUND(J676,0)</f>
        <v>477</v>
      </c>
      <c r="L676" s="5"/>
      <c r="M676" s="11">
        <v>37896</v>
      </c>
      <c r="N676" s="12">
        <f>K676</f>
        <v>477</v>
      </c>
      <c r="O676" s="12">
        <f>K676-N676</f>
        <v>0</v>
      </c>
    </row>
    <row r="677" ht="24" customHeight="1" spans="1:15">
      <c r="A677" s="5"/>
      <c r="B677" s="5"/>
      <c r="C677" s="5"/>
      <c r="D677" s="5" t="s">
        <v>669</v>
      </c>
      <c r="E677" s="6">
        <v>1</v>
      </c>
      <c r="F677" s="6">
        <v>1.68</v>
      </c>
      <c r="G677" s="6">
        <f t="shared" ref="G677:G685" si="64">E677*F677</f>
        <v>1.68</v>
      </c>
      <c r="H677" s="6">
        <v>1</v>
      </c>
      <c r="I677" s="6">
        <v>1.68</v>
      </c>
      <c r="J677" s="6">
        <f t="shared" ref="J677:J685" si="65">H677*I677</f>
        <v>1.68</v>
      </c>
      <c r="K677" s="9"/>
      <c r="L677" s="13" t="s">
        <v>22</v>
      </c>
      <c r="M677" s="14"/>
      <c r="N677" s="14"/>
      <c r="O677" s="14"/>
    </row>
    <row r="678" ht="24" customHeight="1" spans="1:15">
      <c r="A678" s="5"/>
      <c r="B678" s="5"/>
      <c r="C678" s="5"/>
      <c r="D678" s="5" t="s">
        <v>670</v>
      </c>
      <c r="E678" s="6">
        <v>2</v>
      </c>
      <c r="F678" s="6">
        <v>1.68</v>
      </c>
      <c r="G678" s="6">
        <f t="shared" si="64"/>
        <v>3.36</v>
      </c>
      <c r="H678" s="6">
        <v>2</v>
      </c>
      <c r="I678" s="6">
        <v>1.68</v>
      </c>
      <c r="J678" s="6">
        <f t="shared" si="65"/>
        <v>3.36</v>
      </c>
      <c r="K678" s="9"/>
      <c r="L678" s="13" t="s">
        <v>22</v>
      </c>
      <c r="M678" s="14"/>
      <c r="N678" s="14"/>
      <c r="O678" s="14"/>
    </row>
    <row r="679" ht="24" customHeight="1" spans="1:15">
      <c r="A679" s="5"/>
      <c r="B679" s="5"/>
      <c r="C679" s="5"/>
      <c r="D679" s="5" t="s">
        <v>671</v>
      </c>
      <c r="E679" s="6">
        <v>5</v>
      </c>
      <c r="F679" s="6">
        <v>2.2</v>
      </c>
      <c r="G679" s="6">
        <f t="shared" si="64"/>
        <v>11</v>
      </c>
      <c r="H679" s="6">
        <v>5</v>
      </c>
      <c r="I679" s="6">
        <v>2.2</v>
      </c>
      <c r="J679" s="6">
        <f t="shared" si="65"/>
        <v>11</v>
      </c>
      <c r="K679" s="9"/>
      <c r="L679" s="13" t="s">
        <v>22</v>
      </c>
      <c r="M679" s="14"/>
      <c r="N679" s="14"/>
      <c r="O679" s="14"/>
    </row>
    <row r="680" ht="24" customHeight="1" spans="1:15">
      <c r="A680" s="5"/>
      <c r="B680" s="5"/>
      <c r="C680" s="5"/>
      <c r="D680" s="5" t="s">
        <v>672</v>
      </c>
      <c r="E680" s="6">
        <v>9</v>
      </c>
      <c r="F680" s="6">
        <v>2.2</v>
      </c>
      <c r="G680" s="6">
        <f t="shared" si="64"/>
        <v>19.8</v>
      </c>
      <c r="H680" s="6">
        <v>9</v>
      </c>
      <c r="I680" s="6">
        <v>2.2</v>
      </c>
      <c r="J680" s="6">
        <f t="shared" si="65"/>
        <v>19.8</v>
      </c>
      <c r="K680" s="9"/>
      <c r="L680" s="13" t="s">
        <v>22</v>
      </c>
      <c r="M680" s="14"/>
      <c r="N680" s="14"/>
      <c r="O680" s="14"/>
    </row>
    <row r="681" ht="24" customHeight="1" spans="1:17">
      <c r="A681" s="5"/>
      <c r="B681" s="5"/>
      <c r="C681" s="5"/>
      <c r="D681" s="5" t="s">
        <v>673</v>
      </c>
      <c r="E681" s="6">
        <v>19</v>
      </c>
      <c r="F681" s="6">
        <v>3.388</v>
      </c>
      <c r="G681" s="6">
        <f t="shared" si="64"/>
        <v>64.372</v>
      </c>
      <c r="H681" s="6">
        <v>18</v>
      </c>
      <c r="I681" s="6">
        <v>3.388</v>
      </c>
      <c r="J681" s="6">
        <f t="shared" si="65"/>
        <v>60.984</v>
      </c>
      <c r="K681" s="9"/>
      <c r="L681" s="6" t="s">
        <v>72</v>
      </c>
      <c r="M681" s="14"/>
      <c r="N681" s="14"/>
      <c r="O681" s="14"/>
      <c r="Q681" s="15"/>
    </row>
    <row r="682" ht="24" customHeight="1" spans="1:15">
      <c r="A682" s="5"/>
      <c r="B682" s="5"/>
      <c r="C682" s="5"/>
      <c r="D682" s="5" t="s">
        <v>673</v>
      </c>
      <c r="E682" s="6">
        <v>80</v>
      </c>
      <c r="F682" s="6">
        <v>4.5</v>
      </c>
      <c r="G682" s="6">
        <f t="shared" si="64"/>
        <v>360</v>
      </c>
      <c r="H682" s="6">
        <v>80</v>
      </c>
      <c r="I682" s="6">
        <v>4.5</v>
      </c>
      <c r="J682" s="6">
        <f t="shared" si="65"/>
        <v>360</v>
      </c>
      <c r="K682" s="9"/>
      <c r="L682" s="13" t="s">
        <v>22</v>
      </c>
      <c r="M682" s="14"/>
      <c r="N682" s="14"/>
      <c r="O682" s="14"/>
    </row>
    <row r="683" ht="24" customHeight="1" spans="1:17">
      <c r="A683" s="5"/>
      <c r="B683" s="5"/>
      <c r="C683" s="5"/>
      <c r="D683" s="5" t="s">
        <v>673</v>
      </c>
      <c r="E683" s="6">
        <v>2</v>
      </c>
      <c r="F683" s="6">
        <v>4.84</v>
      </c>
      <c r="G683" s="6">
        <f t="shared" si="64"/>
        <v>9.68</v>
      </c>
      <c r="H683" s="6">
        <v>1</v>
      </c>
      <c r="I683" s="6">
        <v>4.84</v>
      </c>
      <c r="J683" s="6">
        <f t="shared" si="65"/>
        <v>4.84</v>
      </c>
      <c r="K683" s="9"/>
      <c r="L683" s="6" t="s">
        <v>72</v>
      </c>
      <c r="M683" s="14"/>
      <c r="N683" s="14"/>
      <c r="O683" s="14"/>
      <c r="Q683" s="15"/>
    </row>
    <row r="684" ht="24" customHeight="1" spans="1:15">
      <c r="A684" s="5"/>
      <c r="B684" s="5"/>
      <c r="C684" s="5"/>
      <c r="D684" s="5" t="s">
        <v>674</v>
      </c>
      <c r="E684" s="6">
        <v>4</v>
      </c>
      <c r="F684" s="6">
        <v>1.68</v>
      </c>
      <c r="G684" s="6">
        <f t="shared" si="64"/>
        <v>6.72</v>
      </c>
      <c r="H684" s="6">
        <v>4</v>
      </c>
      <c r="I684" s="6">
        <v>1.68</v>
      </c>
      <c r="J684" s="6">
        <f t="shared" si="65"/>
        <v>6.72</v>
      </c>
      <c r="K684" s="9"/>
      <c r="L684" s="13" t="s">
        <v>22</v>
      </c>
      <c r="M684" s="14"/>
      <c r="N684" s="14"/>
      <c r="O684" s="14"/>
    </row>
    <row r="685" ht="24" customHeight="1" spans="1:15">
      <c r="A685" s="5"/>
      <c r="B685" s="5"/>
      <c r="C685" s="5"/>
      <c r="D685" s="5" t="s">
        <v>675</v>
      </c>
      <c r="E685" s="6">
        <v>4</v>
      </c>
      <c r="F685" s="6">
        <v>2.2</v>
      </c>
      <c r="G685" s="6">
        <f t="shared" si="64"/>
        <v>8.8</v>
      </c>
      <c r="H685" s="6">
        <v>4</v>
      </c>
      <c r="I685" s="6">
        <v>2.2</v>
      </c>
      <c r="J685" s="6">
        <f t="shared" si="65"/>
        <v>8.8</v>
      </c>
      <c r="K685" s="9"/>
      <c r="L685" s="13" t="s">
        <v>22</v>
      </c>
      <c r="M685" s="14"/>
      <c r="N685" s="14"/>
      <c r="O685" s="14"/>
    </row>
    <row r="686" ht="24" customHeight="1" spans="1:15">
      <c r="A686" s="5"/>
      <c r="B686" s="5">
        <v>6</v>
      </c>
      <c r="C686" s="5" t="s">
        <v>676</v>
      </c>
      <c r="D686" s="5" t="s">
        <v>20</v>
      </c>
      <c r="E686" s="6">
        <v>84</v>
      </c>
      <c r="F686" s="6"/>
      <c r="G686" s="6">
        <v>1249.5051</v>
      </c>
      <c r="H686" s="6">
        <v>84</v>
      </c>
      <c r="I686" s="6"/>
      <c r="J686" s="6">
        <v>1249.50501</v>
      </c>
      <c r="K686" s="8">
        <f>ROUND(J686,0)</f>
        <v>1250</v>
      </c>
      <c r="L686" s="5"/>
      <c r="M686" s="11">
        <v>8864</v>
      </c>
      <c r="N686" s="12">
        <f>K686</f>
        <v>1250</v>
      </c>
      <c r="O686" s="12">
        <f>K686-N686</f>
        <v>0</v>
      </c>
    </row>
    <row r="687" ht="24" customHeight="1" spans="1:15">
      <c r="A687" s="5"/>
      <c r="B687" s="5"/>
      <c r="C687" s="5"/>
      <c r="D687" s="5" t="s">
        <v>677</v>
      </c>
      <c r="E687" s="6">
        <v>1</v>
      </c>
      <c r="F687" s="6">
        <v>2.0792</v>
      </c>
      <c r="G687" s="6">
        <f t="shared" ref="G687:G701" si="66">E687*F687</f>
        <v>2.0792</v>
      </c>
      <c r="H687" s="6">
        <v>1</v>
      </c>
      <c r="I687" s="6">
        <v>2.07916</v>
      </c>
      <c r="J687" s="6">
        <f t="shared" ref="J687:J701" si="67">H687*I687</f>
        <v>2.07916</v>
      </c>
      <c r="K687" s="9"/>
      <c r="L687" s="13" t="s">
        <v>22</v>
      </c>
      <c r="M687" s="14"/>
      <c r="N687" s="14"/>
      <c r="O687" s="14"/>
    </row>
    <row r="688" ht="24" customHeight="1" spans="1:15">
      <c r="A688" s="5"/>
      <c r="B688" s="5"/>
      <c r="C688" s="5"/>
      <c r="D688" s="5" t="s">
        <v>678</v>
      </c>
      <c r="E688" s="6">
        <v>1</v>
      </c>
      <c r="F688" s="6">
        <v>5.924</v>
      </c>
      <c r="G688" s="6">
        <f t="shared" si="66"/>
        <v>5.924</v>
      </c>
      <c r="H688" s="6">
        <v>1</v>
      </c>
      <c r="I688" s="6">
        <v>5.92395</v>
      </c>
      <c r="J688" s="6">
        <f t="shared" si="67"/>
        <v>5.92395</v>
      </c>
      <c r="K688" s="9"/>
      <c r="L688" s="13" t="s">
        <v>22</v>
      </c>
      <c r="M688" s="14"/>
      <c r="N688" s="14"/>
      <c r="O688" s="14"/>
    </row>
    <row r="689" ht="24" customHeight="1" spans="1:15">
      <c r="A689" s="5"/>
      <c r="B689" s="5"/>
      <c r="C689" s="5"/>
      <c r="D689" s="5" t="s">
        <v>679</v>
      </c>
      <c r="E689" s="6">
        <v>39</v>
      </c>
      <c r="F689" s="6">
        <v>13</v>
      </c>
      <c r="G689" s="6">
        <f t="shared" si="66"/>
        <v>507</v>
      </c>
      <c r="H689" s="6">
        <v>39</v>
      </c>
      <c r="I689" s="6">
        <v>13</v>
      </c>
      <c r="J689" s="6">
        <f t="shared" si="67"/>
        <v>507</v>
      </c>
      <c r="K689" s="9"/>
      <c r="L689" s="13" t="s">
        <v>22</v>
      </c>
      <c r="M689" s="14"/>
      <c r="N689" s="14"/>
      <c r="O689" s="14"/>
    </row>
    <row r="690" ht="24" customHeight="1" spans="1:15">
      <c r="A690" s="5"/>
      <c r="B690" s="5"/>
      <c r="C690" s="5"/>
      <c r="D690" s="5" t="s">
        <v>680</v>
      </c>
      <c r="E690" s="6">
        <v>13</v>
      </c>
      <c r="F690" s="6">
        <v>21</v>
      </c>
      <c r="G690" s="6">
        <f t="shared" si="66"/>
        <v>273</v>
      </c>
      <c r="H690" s="6">
        <v>13</v>
      </c>
      <c r="I690" s="6">
        <v>21</v>
      </c>
      <c r="J690" s="6">
        <f t="shared" si="67"/>
        <v>273</v>
      </c>
      <c r="K690" s="9"/>
      <c r="L690" s="13" t="s">
        <v>22</v>
      </c>
      <c r="M690" s="14"/>
      <c r="N690" s="14"/>
      <c r="O690" s="14"/>
    </row>
    <row r="691" ht="24" customHeight="1" spans="1:15">
      <c r="A691" s="5"/>
      <c r="B691" s="5"/>
      <c r="C691" s="5"/>
      <c r="D691" s="5" t="s">
        <v>681</v>
      </c>
      <c r="E691" s="6">
        <v>10</v>
      </c>
      <c r="F691" s="6">
        <v>21</v>
      </c>
      <c r="G691" s="6">
        <f t="shared" si="66"/>
        <v>210</v>
      </c>
      <c r="H691" s="6">
        <v>10</v>
      </c>
      <c r="I691" s="6">
        <v>21</v>
      </c>
      <c r="J691" s="6">
        <f t="shared" si="67"/>
        <v>210</v>
      </c>
      <c r="K691" s="9"/>
      <c r="L691" s="13" t="s">
        <v>22</v>
      </c>
      <c r="M691" s="14"/>
      <c r="N691" s="14"/>
      <c r="O691" s="14"/>
    </row>
    <row r="692" ht="24" customHeight="1" spans="1:15">
      <c r="A692" s="5"/>
      <c r="B692" s="5"/>
      <c r="C692" s="5"/>
      <c r="D692" s="5" t="s">
        <v>682</v>
      </c>
      <c r="E692" s="6">
        <v>1</v>
      </c>
      <c r="F692" s="6">
        <v>20.9019</v>
      </c>
      <c r="G692" s="6">
        <f t="shared" si="66"/>
        <v>20.9019</v>
      </c>
      <c r="H692" s="6">
        <v>1</v>
      </c>
      <c r="I692" s="6">
        <v>20.9019</v>
      </c>
      <c r="J692" s="6">
        <f t="shared" si="67"/>
        <v>20.9019</v>
      </c>
      <c r="K692" s="9"/>
      <c r="L692" s="13" t="s">
        <v>22</v>
      </c>
      <c r="M692" s="14"/>
      <c r="N692" s="14"/>
      <c r="O692" s="14"/>
    </row>
    <row r="693" ht="24" customHeight="1" spans="1:15">
      <c r="A693" s="5"/>
      <c r="B693" s="5"/>
      <c r="C693" s="5"/>
      <c r="D693" s="5" t="s">
        <v>683</v>
      </c>
      <c r="E693" s="6">
        <v>1</v>
      </c>
      <c r="F693" s="6">
        <v>19.8</v>
      </c>
      <c r="G693" s="6">
        <f t="shared" si="66"/>
        <v>19.8</v>
      </c>
      <c r="H693" s="6">
        <v>1</v>
      </c>
      <c r="I693" s="6">
        <v>19.8</v>
      </c>
      <c r="J693" s="6">
        <f t="shared" si="67"/>
        <v>19.8</v>
      </c>
      <c r="K693" s="9"/>
      <c r="L693" s="13" t="s">
        <v>22</v>
      </c>
      <c r="M693" s="14"/>
      <c r="N693" s="14"/>
      <c r="O693" s="14"/>
    </row>
    <row r="694" ht="24" customHeight="1" spans="1:15">
      <c r="A694" s="5"/>
      <c r="B694" s="5"/>
      <c r="C694" s="5"/>
      <c r="D694" s="5" t="s">
        <v>684</v>
      </c>
      <c r="E694" s="6">
        <v>2</v>
      </c>
      <c r="F694" s="6">
        <v>14</v>
      </c>
      <c r="G694" s="6">
        <f t="shared" si="66"/>
        <v>28</v>
      </c>
      <c r="H694" s="6">
        <v>2</v>
      </c>
      <c r="I694" s="6">
        <v>14</v>
      </c>
      <c r="J694" s="6">
        <f t="shared" si="67"/>
        <v>28</v>
      </c>
      <c r="K694" s="9"/>
      <c r="L694" s="13" t="s">
        <v>22</v>
      </c>
      <c r="M694" s="14"/>
      <c r="N694" s="14"/>
      <c r="O694" s="14"/>
    </row>
    <row r="695" ht="24" customHeight="1" spans="1:15">
      <c r="A695" s="5"/>
      <c r="B695" s="5"/>
      <c r="C695" s="5"/>
      <c r="D695" s="5" t="s">
        <v>685</v>
      </c>
      <c r="E695" s="6">
        <v>2</v>
      </c>
      <c r="F695" s="6">
        <v>19.8</v>
      </c>
      <c r="G695" s="6">
        <f t="shared" si="66"/>
        <v>39.6</v>
      </c>
      <c r="H695" s="6">
        <v>2</v>
      </c>
      <c r="I695" s="6">
        <v>19.8</v>
      </c>
      <c r="J695" s="6">
        <f t="shared" si="67"/>
        <v>39.6</v>
      </c>
      <c r="K695" s="9"/>
      <c r="L695" s="13" t="s">
        <v>22</v>
      </c>
      <c r="M695" s="14"/>
      <c r="N695" s="14"/>
      <c r="O695" s="14"/>
    </row>
    <row r="696" ht="24" customHeight="1" spans="1:15">
      <c r="A696" s="5"/>
      <c r="B696" s="5"/>
      <c r="C696" s="5"/>
      <c r="D696" s="5" t="s">
        <v>686</v>
      </c>
      <c r="E696" s="6">
        <v>1</v>
      </c>
      <c r="F696" s="6">
        <v>10.4</v>
      </c>
      <c r="G696" s="6">
        <f t="shared" si="66"/>
        <v>10.4</v>
      </c>
      <c r="H696" s="6">
        <v>1</v>
      </c>
      <c r="I696" s="6">
        <v>10.4</v>
      </c>
      <c r="J696" s="6">
        <f t="shared" si="67"/>
        <v>10.4</v>
      </c>
      <c r="K696" s="9"/>
      <c r="L696" s="13" t="s">
        <v>22</v>
      </c>
      <c r="M696" s="14"/>
      <c r="N696" s="14"/>
      <c r="O696" s="14"/>
    </row>
    <row r="697" ht="24" customHeight="1" spans="1:15">
      <c r="A697" s="5"/>
      <c r="B697" s="5"/>
      <c r="C697" s="5"/>
      <c r="D697" s="5" t="s">
        <v>687</v>
      </c>
      <c r="E697" s="6">
        <v>2</v>
      </c>
      <c r="F697" s="6">
        <v>14</v>
      </c>
      <c r="G697" s="6">
        <f t="shared" si="66"/>
        <v>28</v>
      </c>
      <c r="H697" s="6">
        <v>2</v>
      </c>
      <c r="I697" s="6">
        <v>14</v>
      </c>
      <c r="J697" s="6">
        <f t="shared" si="67"/>
        <v>28</v>
      </c>
      <c r="K697" s="9"/>
      <c r="L697" s="13" t="s">
        <v>22</v>
      </c>
      <c r="M697" s="14"/>
      <c r="N697" s="14"/>
      <c r="O697" s="14"/>
    </row>
    <row r="698" ht="24" customHeight="1" spans="1:15">
      <c r="A698" s="5"/>
      <c r="B698" s="5"/>
      <c r="C698" s="5"/>
      <c r="D698" s="5" t="s">
        <v>688</v>
      </c>
      <c r="E698" s="6">
        <v>2</v>
      </c>
      <c r="F698" s="6">
        <v>14</v>
      </c>
      <c r="G698" s="6">
        <f t="shared" si="66"/>
        <v>28</v>
      </c>
      <c r="H698" s="6">
        <v>2</v>
      </c>
      <c r="I698" s="6">
        <v>14</v>
      </c>
      <c r="J698" s="6">
        <f t="shared" si="67"/>
        <v>28</v>
      </c>
      <c r="K698" s="9"/>
      <c r="L698" s="13" t="s">
        <v>22</v>
      </c>
      <c r="M698" s="14"/>
      <c r="N698" s="14"/>
      <c r="O698" s="14"/>
    </row>
    <row r="699" ht="24" customHeight="1" spans="1:15">
      <c r="A699" s="5"/>
      <c r="B699" s="5"/>
      <c r="C699" s="5"/>
      <c r="D699" s="5" t="s">
        <v>689</v>
      </c>
      <c r="E699" s="6">
        <v>1</v>
      </c>
      <c r="F699" s="6">
        <v>10.4</v>
      </c>
      <c r="G699" s="6">
        <f t="shared" si="66"/>
        <v>10.4</v>
      </c>
      <c r="H699" s="6">
        <v>1</v>
      </c>
      <c r="I699" s="6">
        <v>10.4</v>
      </c>
      <c r="J699" s="6">
        <f t="shared" si="67"/>
        <v>10.4</v>
      </c>
      <c r="K699" s="9"/>
      <c r="L699" s="13" t="s">
        <v>22</v>
      </c>
      <c r="M699" s="14"/>
      <c r="N699" s="14"/>
      <c r="O699" s="14"/>
    </row>
    <row r="700" ht="24" customHeight="1" spans="1:15">
      <c r="A700" s="5"/>
      <c r="B700" s="5"/>
      <c r="C700" s="5"/>
      <c r="D700" s="5" t="s">
        <v>690</v>
      </c>
      <c r="E700" s="6">
        <v>2</v>
      </c>
      <c r="F700" s="6">
        <v>8</v>
      </c>
      <c r="G700" s="6">
        <f t="shared" si="66"/>
        <v>16</v>
      </c>
      <c r="H700" s="6">
        <v>2</v>
      </c>
      <c r="I700" s="6">
        <v>8</v>
      </c>
      <c r="J700" s="6">
        <f t="shared" si="67"/>
        <v>16</v>
      </c>
      <c r="K700" s="9"/>
      <c r="L700" s="13" t="s">
        <v>22</v>
      </c>
      <c r="M700" s="14"/>
      <c r="N700" s="14"/>
      <c r="O700" s="14"/>
    </row>
    <row r="701" ht="24" customHeight="1" spans="1:15">
      <c r="A701" s="5"/>
      <c r="B701" s="5"/>
      <c r="C701" s="5"/>
      <c r="D701" s="5" t="s">
        <v>691</v>
      </c>
      <c r="E701" s="6">
        <v>6</v>
      </c>
      <c r="F701" s="6">
        <v>8.4</v>
      </c>
      <c r="G701" s="6">
        <f t="shared" si="66"/>
        <v>50.4</v>
      </c>
      <c r="H701" s="6">
        <v>6</v>
      </c>
      <c r="I701" s="6">
        <v>8.4</v>
      </c>
      <c r="J701" s="6">
        <f t="shared" si="67"/>
        <v>50.4</v>
      </c>
      <c r="K701" s="9"/>
      <c r="L701" s="13" t="s">
        <v>22</v>
      </c>
      <c r="M701" s="14"/>
      <c r="N701" s="14"/>
      <c r="O701" s="14"/>
    </row>
    <row r="702" ht="24" customHeight="1" spans="1:15">
      <c r="A702" s="5"/>
      <c r="B702" s="5">
        <v>7</v>
      </c>
      <c r="C702" s="5" t="s">
        <v>692</v>
      </c>
      <c r="D702" s="5" t="s">
        <v>20</v>
      </c>
      <c r="E702" s="6">
        <v>1</v>
      </c>
      <c r="F702" s="6"/>
      <c r="G702" s="6">
        <v>14</v>
      </c>
      <c r="H702" s="6">
        <v>1</v>
      </c>
      <c r="I702" s="6"/>
      <c r="J702" s="6">
        <v>14</v>
      </c>
      <c r="K702" s="8">
        <f>ROUND(J702,0)</f>
        <v>14</v>
      </c>
      <c r="L702" s="5"/>
      <c r="M702" s="11">
        <v>0</v>
      </c>
      <c r="N702" s="12">
        <f>M702</f>
        <v>0</v>
      </c>
      <c r="O702" s="12">
        <f>K702-N702</f>
        <v>14</v>
      </c>
    </row>
    <row r="703" ht="24" customHeight="1" spans="1:15">
      <c r="A703" s="5"/>
      <c r="B703" s="5"/>
      <c r="C703" s="5"/>
      <c r="D703" s="5" t="s">
        <v>693</v>
      </c>
      <c r="E703" s="6">
        <v>1</v>
      </c>
      <c r="F703" s="6">
        <v>14</v>
      </c>
      <c r="G703" s="6">
        <f>E703*F703</f>
        <v>14</v>
      </c>
      <c r="H703" s="6">
        <v>1</v>
      </c>
      <c r="I703" s="6">
        <v>14</v>
      </c>
      <c r="J703" s="6">
        <f>H703*I703</f>
        <v>14</v>
      </c>
      <c r="K703" s="9"/>
      <c r="L703" s="13" t="s">
        <v>22</v>
      </c>
      <c r="M703" s="14"/>
      <c r="N703" s="14"/>
      <c r="O703" s="14"/>
    </row>
    <row r="704" ht="24" customHeight="1" spans="1:15">
      <c r="A704" s="5" t="s">
        <v>694</v>
      </c>
      <c r="B704" s="5" t="s">
        <v>18</v>
      </c>
      <c r="C704" s="5"/>
      <c r="D704" s="5"/>
      <c r="E704" s="6">
        <v>612</v>
      </c>
      <c r="F704" s="6"/>
      <c r="G704" s="6">
        <v>6386.1207</v>
      </c>
      <c r="H704" s="6">
        <v>549</v>
      </c>
      <c r="I704" s="6"/>
      <c r="J704" s="6">
        <v>6115.58925</v>
      </c>
      <c r="K704" s="8">
        <f>SUM(K705)</f>
        <v>6116</v>
      </c>
      <c r="L704" s="9"/>
      <c r="M704" s="8">
        <f>SUM(M705)</f>
        <v>99938</v>
      </c>
      <c r="N704" s="8">
        <f>SUM(N705)</f>
        <v>6116</v>
      </c>
      <c r="O704" s="8">
        <f>SUM(O705)</f>
        <v>0</v>
      </c>
    </row>
    <row r="705" ht="24" customHeight="1" spans="1:15">
      <c r="A705" s="5"/>
      <c r="B705" s="5">
        <v>1</v>
      </c>
      <c r="C705" s="5" t="s">
        <v>695</v>
      </c>
      <c r="D705" s="5" t="s">
        <v>20</v>
      </c>
      <c r="E705" s="6">
        <v>612</v>
      </c>
      <c r="F705" s="6"/>
      <c r="G705" s="6">
        <v>6386.1207</v>
      </c>
      <c r="H705" s="6">
        <v>549</v>
      </c>
      <c r="I705" s="6"/>
      <c r="J705" s="6">
        <v>6115.58925</v>
      </c>
      <c r="K705" s="8">
        <f>ROUND(J705,0)</f>
        <v>6116</v>
      </c>
      <c r="L705" s="10"/>
      <c r="M705" s="11">
        <v>99938</v>
      </c>
      <c r="N705" s="12">
        <f>K705</f>
        <v>6116</v>
      </c>
      <c r="O705" s="12">
        <f>K705-N705</f>
        <v>0</v>
      </c>
    </row>
    <row r="706" ht="24" customHeight="1" spans="1:17">
      <c r="A706" s="5"/>
      <c r="B706" s="5"/>
      <c r="C706" s="5"/>
      <c r="D706" s="5" t="s">
        <v>696</v>
      </c>
      <c r="E706" s="6">
        <v>1</v>
      </c>
      <c r="F706" s="6">
        <v>2.7</v>
      </c>
      <c r="G706" s="6">
        <f t="shared" ref="G706:G744" si="68">E706*F706</f>
        <v>2.7</v>
      </c>
      <c r="H706" s="6">
        <v>0</v>
      </c>
      <c r="I706" s="6">
        <v>0</v>
      </c>
      <c r="J706" s="6">
        <f t="shared" ref="J706:J744" si="69">H706*I706</f>
        <v>0</v>
      </c>
      <c r="K706" s="9"/>
      <c r="L706" s="6" t="s">
        <v>91</v>
      </c>
      <c r="M706" s="14"/>
      <c r="N706" s="14"/>
      <c r="O706" s="14"/>
      <c r="Q706" s="15"/>
    </row>
    <row r="707" ht="24" customHeight="1" spans="1:17">
      <c r="A707" s="5"/>
      <c r="B707" s="5"/>
      <c r="C707" s="5"/>
      <c r="D707" s="5" t="s">
        <v>697</v>
      </c>
      <c r="E707" s="6">
        <v>3</v>
      </c>
      <c r="F707" s="6">
        <v>4.7149</v>
      </c>
      <c r="G707" s="6">
        <f t="shared" si="68"/>
        <v>14.1447</v>
      </c>
      <c r="H707" s="6">
        <v>2</v>
      </c>
      <c r="I707" s="6">
        <v>4.714625</v>
      </c>
      <c r="J707" s="6">
        <f t="shared" si="69"/>
        <v>9.42925</v>
      </c>
      <c r="K707" s="9"/>
      <c r="L707" s="6" t="s">
        <v>91</v>
      </c>
      <c r="M707" s="14"/>
      <c r="N707" s="14"/>
      <c r="O707" s="14"/>
      <c r="Q707" s="15"/>
    </row>
    <row r="708" ht="24" customHeight="1" spans="1:15">
      <c r="A708" s="5"/>
      <c r="B708" s="5"/>
      <c r="C708" s="5"/>
      <c r="D708" s="5" t="s">
        <v>698</v>
      </c>
      <c r="E708" s="6">
        <v>1</v>
      </c>
      <c r="F708" s="6">
        <v>10</v>
      </c>
      <c r="G708" s="6">
        <f t="shared" si="68"/>
        <v>10</v>
      </c>
      <c r="H708" s="6">
        <v>1</v>
      </c>
      <c r="I708" s="6">
        <v>10</v>
      </c>
      <c r="J708" s="6">
        <f t="shared" si="69"/>
        <v>10</v>
      </c>
      <c r="K708" s="9"/>
      <c r="L708" s="13" t="s">
        <v>22</v>
      </c>
      <c r="M708" s="14"/>
      <c r="N708" s="14"/>
      <c r="O708" s="14"/>
    </row>
    <row r="709" ht="24" customHeight="1" spans="1:15">
      <c r="A709" s="5"/>
      <c r="B709" s="5"/>
      <c r="C709" s="5"/>
      <c r="D709" s="5" t="s">
        <v>699</v>
      </c>
      <c r="E709" s="6">
        <v>2</v>
      </c>
      <c r="F709" s="6">
        <v>10</v>
      </c>
      <c r="G709" s="6">
        <f t="shared" si="68"/>
        <v>20</v>
      </c>
      <c r="H709" s="6">
        <v>2</v>
      </c>
      <c r="I709" s="6">
        <v>10</v>
      </c>
      <c r="J709" s="6">
        <f t="shared" si="69"/>
        <v>20</v>
      </c>
      <c r="K709" s="9"/>
      <c r="L709" s="13" t="s">
        <v>22</v>
      </c>
      <c r="M709" s="14"/>
      <c r="N709" s="14"/>
      <c r="O709" s="14"/>
    </row>
    <row r="710" ht="24" customHeight="1" spans="1:15">
      <c r="A710" s="5"/>
      <c r="B710" s="5"/>
      <c r="C710" s="5"/>
      <c r="D710" s="5" t="s">
        <v>700</v>
      </c>
      <c r="E710" s="6">
        <v>2</v>
      </c>
      <c r="F710" s="6">
        <v>6.286</v>
      </c>
      <c r="G710" s="6">
        <f t="shared" si="68"/>
        <v>12.572</v>
      </c>
      <c r="H710" s="6">
        <v>2</v>
      </c>
      <c r="I710" s="6">
        <v>6.286</v>
      </c>
      <c r="J710" s="6">
        <f t="shared" si="69"/>
        <v>12.572</v>
      </c>
      <c r="K710" s="9"/>
      <c r="L710" s="13" t="s">
        <v>22</v>
      </c>
      <c r="M710" s="14"/>
      <c r="N710" s="14"/>
      <c r="O710" s="14"/>
    </row>
    <row r="711" ht="24" customHeight="1" spans="1:17">
      <c r="A711" s="5"/>
      <c r="B711" s="5"/>
      <c r="C711" s="5"/>
      <c r="D711" s="5" t="s">
        <v>701</v>
      </c>
      <c r="E711" s="6">
        <v>34</v>
      </c>
      <c r="F711" s="6">
        <v>6.286</v>
      </c>
      <c r="G711" s="6">
        <f t="shared" si="68"/>
        <v>213.724</v>
      </c>
      <c r="H711" s="6">
        <v>33</v>
      </c>
      <c r="I711" s="6">
        <v>6.286</v>
      </c>
      <c r="J711" s="6">
        <f t="shared" si="69"/>
        <v>207.438</v>
      </c>
      <c r="K711" s="9"/>
      <c r="L711" s="6" t="s">
        <v>91</v>
      </c>
      <c r="M711" s="14"/>
      <c r="N711" s="14"/>
      <c r="O711" s="14"/>
      <c r="Q711" s="15"/>
    </row>
    <row r="712" ht="24" customHeight="1" spans="1:17">
      <c r="A712" s="5"/>
      <c r="B712" s="5"/>
      <c r="C712" s="5"/>
      <c r="D712" s="5" t="s">
        <v>702</v>
      </c>
      <c r="E712" s="6">
        <v>3</v>
      </c>
      <c r="F712" s="6">
        <v>15</v>
      </c>
      <c r="G712" s="6">
        <f t="shared" si="68"/>
        <v>45</v>
      </c>
      <c r="H712" s="6">
        <v>0</v>
      </c>
      <c r="I712" s="6">
        <v>0</v>
      </c>
      <c r="J712" s="6">
        <f t="shared" si="69"/>
        <v>0</v>
      </c>
      <c r="K712" s="9"/>
      <c r="L712" s="6" t="s">
        <v>703</v>
      </c>
      <c r="M712" s="14"/>
      <c r="N712" s="14"/>
      <c r="O712" s="14"/>
      <c r="Q712" s="15"/>
    </row>
    <row r="713" ht="24" customHeight="1" spans="1:17">
      <c r="A713" s="5"/>
      <c r="B713" s="5"/>
      <c r="C713" s="5"/>
      <c r="D713" s="5" t="s">
        <v>704</v>
      </c>
      <c r="E713" s="6">
        <v>45</v>
      </c>
      <c r="F713" s="6">
        <v>19.8</v>
      </c>
      <c r="G713" s="6">
        <f t="shared" si="68"/>
        <v>891</v>
      </c>
      <c r="H713" s="6">
        <v>44</v>
      </c>
      <c r="I713" s="6">
        <v>19.8</v>
      </c>
      <c r="J713" s="6">
        <f t="shared" si="69"/>
        <v>871.2</v>
      </c>
      <c r="K713" s="9"/>
      <c r="L713" s="6" t="s">
        <v>72</v>
      </c>
      <c r="M713" s="14"/>
      <c r="N713" s="14"/>
      <c r="O713" s="14"/>
      <c r="Q713" s="15"/>
    </row>
    <row r="714" ht="24" customHeight="1" spans="1:17">
      <c r="A714" s="5"/>
      <c r="B714" s="5"/>
      <c r="C714" s="5"/>
      <c r="D714" s="5" t="s">
        <v>705</v>
      </c>
      <c r="E714" s="6">
        <v>11</v>
      </c>
      <c r="F714" s="6">
        <v>19.8</v>
      </c>
      <c r="G714" s="6">
        <f t="shared" si="68"/>
        <v>217.8</v>
      </c>
      <c r="H714" s="6">
        <v>10</v>
      </c>
      <c r="I714" s="6">
        <v>19.8</v>
      </c>
      <c r="J714" s="6">
        <f t="shared" si="69"/>
        <v>198</v>
      </c>
      <c r="K714" s="9"/>
      <c r="L714" s="6" t="s">
        <v>91</v>
      </c>
      <c r="M714" s="14"/>
      <c r="N714" s="14"/>
      <c r="O714" s="14"/>
      <c r="Q714" s="15"/>
    </row>
    <row r="715" ht="24" customHeight="1" spans="1:15">
      <c r="A715" s="5"/>
      <c r="B715" s="5"/>
      <c r="C715" s="5"/>
      <c r="D715" s="5" t="s">
        <v>705</v>
      </c>
      <c r="E715" s="6">
        <v>3</v>
      </c>
      <c r="F715" s="6">
        <v>21</v>
      </c>
      <c r="G715" s="6">
        <f t="shared" si="68"/>
        <v>63</v>
      </c>
      <c r="H715" s="6">
        <v>3</v>
      </c>
      <c r="I715" s="6">
        <v>21</v>
      </c>
      <c r="J715" s="6">
        <f t="shared" si="69"/>
        <v>63</v>
      </c>
      <c r="K715" s="9"/>
      <c r="L715" s="13" t="s">
        <v>22</v>
      </c>
      <c r="M715" s="14"/>
      <c r="N715" s="14"/>
      <c r="O715" s="14"/>
    </row>
    <row r="716" ht="24" customHeight="1" spans="1:15">
      <c r="A716" s="5"/>
      <c r="B716" s="5"/>
      <c r="C716" s="5"/>
      <c r="D716" s="5" t="s">
        <v>706</v>
      </c>
      <c r="E716" s="6">
        <v>3</v>
      </c>
      <c r="F716" s="6">
        <v>19.8</v>
      </c>
      <c r="G716" s="6">
        <f t="shared" si="68"/>
        <v>59.4</v>
      </c>
      <c r="H716" s="6">
        <v>3</v>
      </c>
      <c r="I716" s="6">
        <v>19.8</v>
      </c>
      <c r="J716" s="6">
        <f t="shared" si="69"/>
        <v>59.4</v>
      </c>
      <c r="K716" s="9"/>
      <c r="L716" s="13" t="s">
        <v>22</v>
      </c>
      <c r="M716" s="14"/>
      <c r="N716" s="14"/>
      <c r="O716" s="14"/>
    </row>
    <row r="717" ht="24" customHeight="1" spans="1:15">
      <c r="A717" s="5"/>
      <c r="B717" s="5"/>
      <c r="C717" s="5"/>
      <c r="D717" s="5" t="s">
        <v>706</v>
      </c>
      <c r="E717" s="6">
        <v>3</v>
      </c>
      <c r="F717" s="6">
        <v>21</v>
      </c>
      <c r="G717" s="6">
        <f t="shared" si="68"/>
        <v>63</v>
      </c>
      <c r="H717" s="6">
        <v>3</v>
      </c>
      <c r="I717" s="6">
        <v>21</v>
      </c>
      <c r="J717" s="6">
        <f t="shared" si="69"/>
        <v>63</v>
      </c>
      <c r="K717" s="9"/>
      <c r="L717" s="13" t="s">
        <v>22</v>
      </c>
      <c r="M717" s="14"/>
      <c r="N717" s="14"/>
      <c r="O717" s="14"/>
    </row>
    <row r="718" ht="24" customHeight="1" spans="1:15">
      <c r="A718" s="5"/>
      <c r="B718" s="5"/>
      <c r="C718" s="5"/>
      <c r="D718" s="5" t="s">
        <v>707</v>
      </c>
      <c r="E718" s="6">
        <v>1</v>
      </c>
      <c r="F718" s="6">
        <v>19.8</v>
      </c>
      <c r="G718" s="6">
        <f t="shared" si="68"/>
        <v>19.8</v>
      </c>
      <c r="H718" s="6">
        <v>1</v>
      </c>
      <c r="I718" s="6">
        <v>19.8</v>
      </c>
      <c r="J718" s="6">
        <f t="shared" si="69"/>
        <v>19.8</v>
      </c>
      <c r="K718" s="9"/>
      <c r="L718" s="13" t="s">
        <v>22</v>
      </c>
      <c r="M718" s="14"/>
      <c r="N718" s="14"/>
      <c r="O718" s="14"/>
    </row>
    <row r="719" ht="24" customHeight="1" spans="1:15">
      <c r="A719" s="5"/>
      <c r="B719" s="5"/>
      <c r="C719" s="5"/>
      <c r="D719" s="5" t="s">
        <v>708</v>
      </c>
      <c r="E719" s="6">
        <v>15</v>
      </c>
      <c r="F719" s="6">
        <v>19.8</v>
      </c>
      <c r="G719" s="6">
        <f t="shared" si="68"/>
        <v>297</v>
      </c>
      <c r="H719" s="6">
        <v>15</v>
      </c>
      <c r="I719" s="6">
        <v>19.8</v>
      </c>
      <c r="J719" s="6">
        <f t="shared" si="69"/>
        <v>297</v>
      </c>
      <c r="K719" s="9"/>
      <c r="L719" s="13" t="s">
        <v>22</v>
      </c>
      <c r="M719" s="14"/>
      <c r="N719" s="14"/>
      <c r="O719" s="14"/>
    </row>
    <row r="720" ht="24" customHeight="1" spans="1:15">
      <c r="A720" s="5"/>
      <c r="B720" s="5"/>
      <c r="C720" s="5"/>
      <c r="D720" s="5" t="s">
        <v>709</v>
      </c>
      <c r="E720" s="6">
        <v>2</v>
      </c>
      <c r="F720" s="6">
        <v>21</v>
      </c>
      <c r="G720" s="6">
        <f t="shared" si="68"/>
        <v>42</v>
      </c>
      <c r="H720" s="6">
        <v>2</v>
      </c>
      <c r="I720" s="6">
        <v>21</v>
      </c>
      <c r="J720" s="6">
        <f t="shared" si="69"/>
        <v>42</v>
      </c>
      <c r="K720" s="9"/>
      <c r="L720" s="13" t="s">
        <v>22</v>
      </c>
      <c r="M720" s="14"/>
      <c r="N720" s="14"/>
      <c r="O720" s="14"/>
    </row>
    <row r="721" ht="24" customHeight="1" spans="1:15">
      <c r="A721" s="5"/>
      <c r="B721" s="5"/>
      <c r="C721" s="5"/>
      <c r="D721" s="5" t="s">
        <v>710</v>
      </c>
      <c r="E721" s="6">
        <v>137</v>
      </c>
      <c r="F721" s="6">
        <v>19.8</v>
      </c>
      <c r="G721" s="6">
        <f t="shared" si="68"/>
        <v>2712.6</v>
      </c>
      <c r="H721" s="6">
        <v>137</v>
      </c>
      <c r="I721" s="6">
        <v>19.8</v>
      </c>
      <c r="J721" s="6">
        <f t="shared" si="69"/>
        <v>2712.6</v>
      </c>
      <c r="K721" s="9"/>
      <c r="L721" s="13" t="s">
        <v>22</v>
      </c>
      <c r="M721" s="14"/>
      <c r="N721" s="14"/>
      <c r="O721" s="14"/>
    </row>
    <row r="722" ht="24" customHeight="1" spans="1:15">
      <c r="A722" s="5"/>
      <c r="B722" s="5"/>
      <c r="C722" s="5"/>
      <c r="D722" s="5" t="s">
        <v>711</v>
      </c>
      <c r="E722" s="6">
        <v>1</v>
      </c>
      <c r="F722" s="6">
        <v>19.8</v>
      </c>
      <c r="G722" s="6">
        <f t="shared" si="68"/>
        <v>19.8</v>
      </c>
      <c r="H722" s="6">
        <v>1</v>
      </c>
      <c r="I722" s="6">
        <v>19.8</v>
      </c>
      <c r="J722" s="6">
        <f t="shared" si="69"/>
        <v>19.8</v>
      </c>
      <c r="K722" s="9"/>
      <c r="L722" s="13" t="s">
        <v>22</v>
      </c>
      <c r="M722" s="14"/>
      <c r="N722" s="14"/>
      <c r="O722" s="14"/>
    </row>
    <row r="723" ht="24" customHeight="1" spans="1:17">
      <c r="A723" s="5"/>
      <c r="B723" s="5"/>
      <c r="C723" s="5"/>
      <c r="D723" s="5" t="s">
        <v>712</v>
      </c>
      <c r="E723" s="6">
        <v>9</v>
      </c>
      <c r="F723" s="6">
        <v>1.68</v>
      </c>
      <c r="G723" s="6">
        <f t="shared" si="68"/>
        <v>15.12</v>
      </c>
      <c r="H723" s="6">
        <v>6</v>
      </c>
      <c r="I723" s="6">
        <v>1.68</v>
      </c>
      <c r="J723" s="6">
        <f t="shared" si="69"/>
        <v>10.08</v>
      </c>
      <c r="K723" s="9"/>
      <c r="L723" s="6" t="s">
        <v>183</v>
      </c>
      <c r="M723" s="14"/>
      <c r="N723" s="14"/>
      <c r="O723" s="14"/>
      <c r="Q723" s="15"/>
    </row>
    <row r="724" ht="24" customHeight="1" spans="1:17">
      <c r="A724" s="5"/>
      <c r="B724" s="5"/>
      <c r="C724" s="5"/>
      <c r="D724" s="5" t="s">
        <v>713</v>
      </c>
      <c r="E724" s="6">
        <v>25</v>
      </c>
      <c r="F724" s="6">
        <v>1.68</v>
      </c>
      <c r="G724" s="6">
        <f t="shared" si="68"/>
        <v>42</v>
      </c>
      <c r="H724" s="6">
        <v>21</v>
      </c>
      <c r="I724" s="6">
        <v>1.68</v>
      </c>
      <c r="J724" s="6">
        <f t="shared" si="69"/>
        <v>35.28</v>
      </c>
      <c r="K724" s="9"/>
      <c r="L724" s="6" t="s">
        <v>714</v>
      </c>
      <c r="M724" s="14"/>
      <c r="N724" s="14"/>
      <c r="O724" s="14"/>
      <c r="Q724" s="15"/>
    </row>
    <row r="725" ht="24" customHeight="1" spans="1:15">
      <c r="A725" s="5"/>
      <c r="B725" s="5"/>
      <c r="C725" s="5"/>
      <c r="D725" s="5" t="s">
        <v>713</v>
      </c>
      <c r="E725" s="6">
        <v>1</v>
      </c>
      <c r="F725" s="6">
        <v>2.2</v>
      </c>
      <c r="G725" s="6">
        <f t="shared" si="68"/>
        <v>2.2</v>
      </c>
      <c r="H725" s="6">
        <v>1</v>
      </c>
      <c r="I725" s="6">
        <v>2.2</v>
      </c>
      <c r="J725" s="6">
        <f t="shared" si="69"/>
        <v>2.2</v>
      </c>
      <c r="K725" s="9"/>
      <c r="L725" s="13" t="s">
        <v>22</v>
      </c>
      <c r="M725" s="14"/>
      <c r="N725" s="14"/>
      <c r="O725" s="14"/>
    </row>
    <row r="726" ht="24" customHeight="1" spans="1:15">
      <c r="A726" s="5"/>
      <c r="B726" s="5"/>
      <c r="C726" s="5"/>
      <c r="D726" s="5" t="s">
        <v>713</v>
      </c>
      <c r="E726" s="6">
        <v>4</v>
      </c>
      <c r="F726" s="6">
        <v>2.4</v>
      </c>
      <c r="G726" s="6">
        <f t="shared" si="68"/>
        <v>9.6</v>
      </c>
      <c r="H726" s="6">
        <v>4</v>
      </c>
      <c r="I726" s="6">
        <v>2.4</v>
      </c>
      <c r="J726" s="6">
        <f t="shared" si="69"/>
        <v>9.6</v>
      </c>
      <c r="K726" s="9"/>
      <c r="L726" s="13" t="s">
        <v>22</v>
      </c>
      <c r="M726" s="14"/>
      <c r="N726" s="14"/>
      <c r="O726" s="14"/>
    </row>
    <row r="727" ht="24" customHeight="1" spans="1:17">
      <c r="A727" s="5"/>
      <c r="B727" s="5"/>
      <c r="C727" s="5"/>
      <c r="D727" s="5" t="s">
        <v>715</v>
      </c>
      <c r="E727" s="6">
        <v>24</v>
      </c>
      <c r="F727" s="6">
        <v>1.68</v>
      </c>
      <c r="G727" s="6">
        <f t="shared" si="68"/>
        <v>40.32</v>
      </c>
      <c r="H727" s="6">
        <v>19</v>
      </c>
      <c r="I727" s="6">
        <v>1.68</v>
      </c>
      <c r="J727" s="6">
        <f t="shared" si="69"/>
        <v>31.92</v>
      </c>
      <c r="K727" s="9"/>
      <c r="L727" s="6" t="s">
        <v>716</v>
      </c>
      <c r="M727" s="14"/>
      <c r="N727" s="14"/>
      <c r="O727" s="14"/>
      <c r="Q727" s="15"/>
    </row>
    <row r="728" ht="24" customHeight="1" spans="1:17">
      <c r="A728" s="5"/>
      <c r="B728" s="5"/>
      <c r="C728" s="5"/>
      <c r="D728" s="5" t="s">
        <v>715</v>
      </c>
      <c r="E728" s="6">
        <v>7</v>
      </c>
      <c r="F728" s="6">
        <v>2.2</v>
      </c>
      <c r="G728" s="6">
        <f t="shared" si="68"/>
        <v>15.4</v>
      </c>
      <c r="H728" s="6">
        <v>6</v>
      </c>
      <c r="I728" s="6">
        <v>2.2</v>
      </c>
      <c r="J728" s="6">
        <f t="shared" si="69"/>
        <v>13.2</v>
      </c>
      <c r="K728" s="9"/>
      <c r="L728" s="6" t="s">
        <v>91</v>
      </c>
      <c r="M728" s="14"/>
      <c r="N728" s="14"/>
      <c r="O728" s="14"/>
      <c r="Q728" s="15"/>
    </row>
    <row r="729" ht="24" customHeight="1" spans="1:17">
      <c r="A729" s="5"/>
      <c r="B729" s="5"/>
      <c r="C729" s="5"/>
      <c r="D729" s="5" t="s">
        <v>715</v>
      </c>
      <c r="E729" s="6">
        <v>4</v>
      </c>
      <c r="F729" s="6">
        <v>2.4</v>
      </c>
      <c r="G729" s="6">
        <f t="shared" si="68"/>
        <v>9.6</v>
      </c>
      <c r="H729" s="6">
        <v>3</v>
      </c>
      <c r="I729" s="6">
        <v>2.4</v>
      </c>
      <c r="J729" s="6">
        <f t="shared" si="69"/>
        <v>7.2</v>
      </c>
      <c r="K729" s="9"/>
      <c r="L729" s="6" t="s">
        <v>91</v>
      </c>
      <c r="M729" s="14"/>
      <c r="N729" s="14"/>
      <c r="O729" s="14"/>
      <c r="Q729" s="15"/>
    </row>
    <row r="730" ht="24" customHeight="1" spans="1:17">
      <c r="A730" s="5"/>
      <c r="B730" s="5"/>
      <c r="C730" s="5"/>
      <c r="D730" s="5" t="s">
        <v>717</v>
      </c>
      <c r="E730" s="6">
        <v>56</v>
      </c>
      <c r="F730" s="6">
        <v>2.2</v>
      </c>
      <c r="G730" s="6">
        <f t="shared" si="68"/>
        <v>123.2</v>
      </c>
      <c r="H730" s="6">
        <v>51</v>
      </c>
      <c r="I730" s="6">
        <v>2.2</v>
      </c>
      <c r="J730" s="6">
        <f t="shared" si="69"/>
        <v>112.2</v>
      </c>
      <c r="K730" s="9"/>
      <c r="L730" s="6" t="s">
        <v>345</v>
      </c>
      <c r="M730" s="14"/>
      <c r="N730" s="14"/>
      <c r="O730" s="14"/>
      <c r="Q730" s="15"/>
    </row>
    <row r="731" ht="24" customHeight="1" spans="1:17">
      <c r="A731" s="5"/>
      <c r="B731" s="5"/>
      <c r="C731" s="5"/>
      <c r="D731" s="5" t="s">
        <v>718</v>
      </c>
      <c r="E731" s="6">
        <v>18</v>
      </c>
      <c r="F731" s="6">
        <v>2.2</v>
      </c>
      <c r="G731" s="6">
        <f t="shared" si="68"/>
        <v>39.6</v>
      </c>
      <c r="H731" s="6">
        <v>17</v>
      </c>
      <c r="I731" s="6">
        <v>2.2</v>
      </c>
      <c r="J731" s="6">
        <f t="shared" si="69"/>
        <v>37.4</v>
      </c>
      <c r="K731" s="9"/>
      <c r="L731" s="6" t="s">
        <v>91</v>
      </c>
      <c r="M731" s="14"/>
      <c r="N731" s="14"/>
      <c r="O731" s="14"/>
      <c r="Q731" s="15"/>
    </row>
    <row r="732" ht="24" customHeight="1" spans="1:17">
      <c r="A732" s="5"/>
      <c r="B732" s="5"/>
      <c r="C732" s="5"/>
      <c r="D732" s="5" t="s">
        <v>719</v>
      </c>
      <c r="E732" s="6">
        <v>6</v>
      </c>
      <c r="F732" s="6">
        <v>6.05</v>
      </c>
      <c r="G732" s="6">
        <f t="shared" si="68"/>
        <v>36.3</v>
      </c>
      <c r="H732" s="6">
        <v>5</v>
      </c>
      <c r="I732" s="6">
        <v>6.05</v>
      </c>
      <c r="J732" s="6">
        <f t="shared" si="69"/>
        <v>30.25</v>
      </c>
      <c r="K732" s="9"/>
      <c r="L732" s="6" t="s">
        <v>91</v>
      </c>
      <c r="M732" s="14"/>
      <c r="N732" s="14"/>
      <c r="O732" s="14"/>
      <c r="Q732" s="15"/>
    </row>
    <row r="733" ht="24" customHeight="1" spans="1:15">
      <c r="A733" s="5"/>
      <c r="B733" s="5"/>
      <c r="C733" s="5"/>
      <c r="D733" s="5" t="s">
        <v>720</v>
      </c>
      <c r="E733" s="6">
        <v>22</v>
      </c>
      <c r="F733" s="6">
        <v>14.52</v>
      </c>
      <c r="G733" s="6">
        <f t="shared" si="68"/>
        <v>319.44</v>
      </c>
      <c r="H733" s="6">
        <v>22</v>
      </c>
      <c r="I733" s="6">
        <v>14.52</v>
      </c>
      <c r="J733" s="6">
        <f t="shared" si="69"/>
        <v>319.44</v>
      </c>
      <c r="K733" s="9"/>
      <c r="L733" s="13" t="s">
        <v>22</v>
      </c>
      <c r="M733" s="14"/>
      <c r="N733" s="14"/>
      <c r="O733" s="14"/>
    </row>
    <row r="734" ht="24" customHeight="1" spans="1:15">
      <c r="A734" s="5"/>
      <c r="B734" s="5"/>
      <c r="C734" s="5"/>
      <c r="D734" s="5" t="s">
        <v>721</v>
      </c>
      <c r="E734" s="6">
        <v>7</v>
      </c>
      <c r="F734" s="6">
        <v>14.52</v>
      </c>
      <c r="G734" s="6">
        <f t="shared" si="68"/>
        <v>101.64</v>
      </c>
      <c r="H734" s="6">
        <v>7</v>
      </c>
      <c r="I734" s="6">
        <v>14.52</v>
      </c>
      <c r="J734" s="6">
        <f t="shared" si="69"/>
        <v>101.64</v>
      </c>
      <c r="K734" s="9"/>
      <c r="L734" s="13" t="s">
        <v>22</v>
      </c>
      <c r="M734" s="14"/>
      <c r="N734" s="14"/>
      <c r="O734" s="14"/>
    </row>
    <row r="735" ht="24" customHeight="1" spans="1:15">
      <c r="A735" s="5"/>
      <c r="B735" s="5"/>
      <c r="C735" s="5"/>
      <c r="D735" s="5" t="s">
        <v>722</v>
      </c>
      <c r="E735" s="6">
        <v>5</v>
      </c>
      <c r="F735" s="6">
        <v>20</v>
      </c>
      <c r="G735" s="6">
        <f t="shared" si="68"/>
        <v>100</v>
      </c>
      <c r="H735" s="6">
        <v>5</v>
      </c>
      <c r="I735" s="6">
        <v>20</v>
      </c>
      <c r="J735" s="6">
        <f t="shared" si="69"/>
        <v>100</v>
      </c>
      <c r="K735" s="9"/>
      <c r="L735" s="13" t="s">
        <v>22</v>
      </c>
      <c r="M735" s="14"/>
      <c r="N735" s="14"/>
      <c r="O735" s="14"/>
    </row>
    <row r="736" ht="24" customHeight="1" spans="1:15">
      <c r="A736" s="5"/>
      <c r="B736" s="5"/>
      <c r="C736" s="5"/>
      <c r="D736" s="5" t="s">
        <v>723</v>
      </c>
      <c r="E736" s="6">
        <v>19</v>
      </c>
      <c r="F736" s="6">
        <v>14.52</v>
      </c>
      <c r="G736" s="6">
        <f t="shared" si="68"/>
        <v>275.88</v>
      </c>
      <c r="H736" s="6">
        <v>19</v>
      </c>
      <c r="I736" s="6">
        <v>14.52</v>
      </c>
      <c r="J736" s="6">
        <f t="shared" si="69"/>
        <v>275.88</v>
      </c>
      <c r="K736" s="9"/>
      <c r="L736" s="13" t="s">
        <v>22</v>
      </c>
      <c r="M736" s="14"/>
      <c r="N736" s="14"/>
      <c r="O736" s="14"/>
    </row>
    <row r="737" ht="24" customHeight="1" spans="1:15">
      <c r="A737" s="5"/>
      <c r="B737" s="5"/>
      <c r="C737" s="5"/>
      <c r="D737" s="5" t="s">
        <v>724</v>
      </c>
      <c r="E737" s="6">
        <v>1</v>
      </c>
      <c r="F737" s="6">
        <v>13.2</v>
      </c>
      <c r="G737" s="6">
        <f t="shared" si="68"/>
        <v>13.2</v>
      </c>
      <c r="H737" s="6">
        <v>1</v>
      </c>
      <c r="I737" s="6">
        <v>13.2</v>
      </c>
      <c r="J737" s="6">
        <f t="shared" si="69"/>
        <v>13.2</v>
      </c>
      <c r="K737" s="9"/>
      <c r="L737" s="13" t="s">
        <v>22</v>
      </c>
      <c r="M737" s="14"/>
      <c r="N737" s="14"/>
      <c r="O737" s="14"/>
    </row>
    <row r="738" ht="24" customHeight="1" spans="1:17">
      <c r="A738" s="5"/>
      <c r="B738" s="5"/>
      <c r="C738" s="5"/>
      <c r="D738" s="5" t="s">
        <v>725</v>
      </c>
      <c r="E738" s="6">
        <v>50</v>
      </c>
      <c r="F738" s="6">
        <v>5</v>
      </c>
      <c r="G738" s="6">
        <f t="shared" si="68"/>
        <v>250</v>
      </c>
      <c r="H738" s="6">
        <v>42</v>
      </c>
      <c r="I738" s="6">
        <v>5</v>
      </c>
      <c r="J738" s="6">
        <f t="shared" si="69"/>
        <v>210</v>
      </c>
      <c r="K738" s="9"/>
      <c r="L738" s="6" t="s">
        <v>726</v>
      </c>
      <c r="M738" s="14"/>
      <c r="N738" s="14"/>
      <c r="O738" s="14"/>
      <c r="Q738" s="15"/>
    </row>
    <row r="739" ht="24" customHeight="1" spans="1:17">
      <c r="A739" s="5"/>
      <c r="B739" s="5"/>
      <c r="C739" s="5"/>
      <c r="D739" s="5" t="s">
        <v>727</v>
      </c>
      <c r="E739" s="6">
        <v>9</v>
      </c>
      <c r="F739" s="6">
        <v>3.08</v>
      </c>
      <c r="G739" s="6">
        <f t="shared" si="68"/>
        <v>27.72</v>
      </c>
      <c r="H739" s="6">
        <v>0</v>
      </c>
      <c r="I739" s="6">
        <v>0</v>
      </c>
      <c r="J739" s="6">
        <f t="shared" si="69"/>
        <v>0</v>
      </c>
      <c r="K739" s="9"/>
      <c r="L739" s="6" t="s">
        <v>728</v>
      </c>
      <c r="M739" s="14"/>
      <c r="N739" s="14"/>
      <c r="O739" s="14"/>
      <c r="Q739" s="15"/>
    </row>
    <row r="740" ht="24" customHeight="1" spans="1:17">
      <c r="A740" s="5"/>
      <c r="B740" s="5"/>
      <c r="C740" s="5"/>
      <c r="D740" s="5" t="s">
        <v>727</v>
      </c>
      <c r="E740" s="6">
        <v>4</v>
      </c>
      <c r="F740" s="6">
        <v>4.4</v>
      </c>
      <c r="G740" s="6">
        <f t="shared" si="68"/>
        <v>17.6</v>
      </c>
      <c r="H740" s="6">
        <v>0</v>
      </c>
      <c r="I740" s="6">
        <v>0</v>
      </c>
      <c r="J740" s="6">
        <f t="shared" si="69"/>
        <v>0</v>
      </c>
      <c r="K740" s="9"/>
      <c r="L740" s="6" t="s">
        <v>714</v>
      </c>
      <c r="M740" s="14"/>
      <c r="N740" s="14"/>
      <c r="O740" s="14"/>
      <c r="Q740" s="15"/>
    </row>
    <row r="741" ht="24" customHeight="1" spans="1:15">
      <c r="A741" s="5"/>
      <c r="B741" s="5"/>
      <c r="C741" s="5"/>
      <c r="D741" s="5" t="s">
        <v>729</v>
      </c>
      <c r="E741" s="6">
        <v>1</v>
      </c>
      <c r="F741" s="6">
        <v>3.08</v>
      </c>
      <c r="G741" s="6">
        <f t="shared" si="68"/>
        <v>3.08</v>
      </c>
      <c r="H741" s="6">
        <v>1</v>
      </c>
      <c r="I741" s="6">
        <v>3.08</v>
      </c>
      <c r="J741" s="6">
        <f t="shared" si="69"/>
        <v>3.08</v>
      </c>
      <c r="K741" s="9"/>
      <c r="L741" s="13" t="s">
        <v>22</v>
      </c>
      <c r="M741" s="14"/>
      <c r="N741" s="14"/>
      <c r="O741" s="14"/>
    </row>
    <row r="742" ht="24" customHeight="1" spans="1:17">
      <c r="A742" s="5"/>
      <c r="B742" s="5"/>
      <c r="C742" s="5"/>
      <c r="D742" s="5" t="s">
        <v>729</v>
      </c>
      <c r="E742" s="6">
        <v>45</v>
      </c>
      <c r="F742" s="6">
        <v>3.3</v>
      </c>
      <c r="G742" s="6">
        <f t="shared" si="68"/>
        <v>148.5</v>
      </c>
      <c r="H742" s="6">
        <v>34</v>
      </c>
      <c r="I742" s="6">
        <v>3.3</v>
      </c>
      <c r="J742" s="6">
        <f t="shared" si="69"/>
        <v>112.2</v>
      </c>
      <c r="K742" s="9"/>
      <c r="L742" s="6" t="s">
        <v>730</v>
      </c>
      <c r="M742" s="14"/>
      <c r="N742" s="14"/>
      <c r="O742" s="14"/>
      <c r="Q742" s="15"/>
    </row>
    <row r="743" ht="24" customHeight="1" spans="1:15">
      <c r="A743" s="5"/>
      <c r="B743" s="5"/>
      <c r="C743" s="5"/>
      <c r="D743" s="5" t="s">
        <v>731</v>
      </c>
      <c r="E743" s="6">
        <v>1</v>
      </c>
      <c r="F743" s="6">
        <v>3.08</v>
      </c>
      <c r="G743" s="6">
        <f t="shared" si="68"/>
        <v>3.08</v>
      </c>
      <c r="H743" s="6">
        <v>1</v>
      </c>
      <c r="I743" s="6">
        <v>3.08</v>
      </c>
      <c r="J743" s="6">
        <f t="shared" si="69"/>
        <v>3.08</v>
      </c>
      <c r="K743" s="9"/>
      <c r="L743" s="13" t="s">
        <v>22</v>
      </c>
      <c r="M743" s="14"/>
      <c r="N743" s="14"/>
      <c r="O743" s="14"/>
    </row>
    <row r="744" ht="24" customHeight="1" spans="1:17">
      <c r="A744" s="5"/>
      <c r="B744" s="5"/>
      <c r="C744" s="5"/>
      <c r="D744" s="5" t="s">
        <v>731</v>
      </c>
      <c r="E744" s="6">
        <v>27</v>
      </c>
      <c r="F744" s="6">
        <v>3.3</v>
      </c>
      <c r="G744" s="6">
        <f t="shared" si="68"/>
        <v>89.1</v>
      </c>
      <c r="H744" s="6">
        <v>25</v>
      </c>
      <c r="I744" s="6">
        <v>3.3</v>
      </c>
      <c r="J744" s="6">
        <f t="shared" si="69"/>
        <v>82.5</v>
      </c>
      <c r="K744" s="9"/>
      <c r="L744" s="6" t="s">
        <v>227</v>
      </c>
      <c r="M744" s="14"/>
      <c r="N744" s="14"/>
      <c r="O744" s="14"/>
      <c r="Q744" s="15"/>
    </row>
    <row r="745" ht="24" customHeight="1" spans="1:15">
      <c r="A745" s="5" t="s">
        <v>732</v>
      </c>
      <c r="B745" s="5" t="s">
        <v>18</v>
      </c>
      <c r="C745" s="5"/>
      <c r="D745" s="5"/>
      <c r="E745" s="6">
        <v>2285</v>
      </c>
      <c r="F745" s="6"/>
      <c r="G745" s="6">
        <v>15103.2754</v>
      </c>
      <c r="H745" s="6">
        <v>288</v>
      </c>
      <c r="I745" s="6"/>
      <c r="J745" s="6">
        <v>3063.1911</v>
      </c>
      <c r="K745" s="8">
        <f>SUM(K746:K767)</f>
        <v>3064</v>
      </c>
      <c r="L745" s="9"/>
      <c r="M745" s="8">
        <f>SUM(M746:M767)</f>
        <v>1849</v>
      </c>
      <c r="N745" s="8">
        <f>SUM(N746:N767)</f>
        <v>505</v>
      </c>
      <c r="O745" s="8">
        <f>SUM(O746:O767)</f>
        <v>2559</v>
      </c>
    </row>
    <row r="746" ht="24" customHeight="1" spans="1:15">
      <c r="A746" s="5"/>
      <c r="B746" s="5">
        <v>1</v>
      </c>
      <c r="C746" s="5" t="s">
        <v>733</v>
      </c>
      <c r="D746" s="5" t="s">
        <v>20</v>
      </c>
      <c r="E746" s="6">
        <v>1970</v>
      </c>
      <c r="F746" s="6"/>
      <c r="G746" s="6">
        <v>11868.114</v>
      </c>
      <c r="H746" s="6">
        <v>0</v>
      </c>
      <c r="I746" s="6"/>
      <c r="J746" s="6">
        <v>0</v>
      </c>
      <c r="K746" s="8">
        <f>ROUND(J746,0)</f>
        <v>0</v>
      </c>
      <c r="L746" s="10"/>
      <c r="M746" s="11">
        <v>0</v>
      </c>
      <c r="N746" s="12">
        <f>M746</f>
        <v>0</v>
      </c>
      <c r="O746" s="12">
        <f>K746-N746</f>
        <v>0</v>
      </c>
    </row>
    <row r="747" ht="24" customHeight="1" spans="1:17">
      <c r="A747" s="5"/>
      <c r="B747" s="5"/>
      <c r="C747" s="5"/>
      <c r="D747" s="5" t="s">
        <v>734</v>
      </c>
      <c r="E747" s="6">
        <v>1</v>
      </c>
      <c r="F747" s="6">
        <v>0.72</v>
      </c>
      <c r="G747" s="6">
        <f t="shared" ref="G747:G762" si="70">E747*F747</f>
        <v>0.72</v>
      </c>
      <c r="H747" s="6">
        <v>0</v>
      </c>
      <c r="I747" s="6">
        <v>0</v>
      </c>
      <c r="J747" s="6">
        <f t="shared" ref="J747:J762" si="71">H747*I747</f>
        <v>0</v>
      </c>
      <c r="K747" s="9"/>
      <c r="L747" s="6" t="s">
        <v>64</v>
      </c>
      <c r="M747" s="14"/>
      <c r="N747" s="14"/>
      <c r="O747" s="14"/>
      <c r="Q747" s="15"/>
    </row>
    <row r="748" ht="24" customHeight="1" spans="1:17">
      <c r="A748" s="5"/>
      <c r="B748" s="5"/>
      <c r="C748" s="5"/>
      <c r="D748" s="5" t="s">
        <v>734</v>
      </c>
      <c r="E748" s="6">
        <v>4</v>
      </c>
      <c r="F748" s="6">
        <v>2.52</v>
      </c>
      <c r="G748" s="6">
        <f t="shared" si="70"/>
        <v>10.08</v>
      </c>
      <c r="H748" s="6">
        <v>0</v>
      </c>
      <c r="I748" s="6">
        <v>0</v>
      </c>
      <c r="J748" s="6">
        <f t="shared" si="71"/>
        <v>0</v>
      </c>
      <c r="K748" s="9"/>
      <c r="L748" s="6" t="s">
        <v>171</v>
      </c>
      <c r="M748" s="14"/>
      <c r="N748" s="14"/>
      <c r="O748" s="14"/>
      <c r="Q748" s="15"/>
    </row>
    <row r="749" ht="24" customHeight="1" spans="1:17">
      <c r="A749" s="5"/>
      <c r="B749" s="5"/>
      <c r="C749" s="5"/>
      <c r="D749" s="5" t="s">
        <v>734</v>
      </c>
      <c r="E749" s="6">
        <v>2</v>
      </c>
      <c r="F749" s="6">
        <v>3.6</v>
      </c>
      <c r="G749" s="6">
        <f t="shared" si="70"/>
        <v>7.2</v>
      </c>
      <c r="H749" s="6">
        <v>0</v>
      </c>
      <c r="I749" s="6">
        <v>0</v>
      </c>
      <c r="J749" s="6">
        <f t="shared" si="71"/>
        <v>0</v>
      </c>
      <c r="K749" s="9"/>
      <c r="L749" s="6" t="s">
        <v>291</v>
      </c>
      <c r="M749" s="14"/>
      <c r="N749" s="14"/>
      <c r="O749" s="14"/>
      <c r="Q749" s="15"/>
    </row>
    <row r="750" ht="24" customHeight="1" spans="1:17">
      <c r="A750" s="5"/>
      <c r="B750" s="5"/>
      <c r="C750" s="5"/>
      <c r="D750" s="5" t="s">
        <v>735</v>
      </c>
      <c r="E750" s="6">
        <v>7</v>
      </c>
      <c r="F750" s="6">
        <v>3.388</v>
      </c>
      <c r="G750" s="6">
        <f t="shared" si="70"/>
        <v>23.716</v>
      </c>
      <c r="H750" s="6">
        <v>0</v>
      </c>
      <c r="I750" s="6">
        <v>0</v>
      </c>
      <c r="J750" s="6">
        <f t="shared" si="71"/>
        <v>0</v>
      </c>
      <c r="K750" s="9"/>
      <c r="L750" s="6" t="s">
        <v>60</v>
      </c>
      <c r="M750" s="14"/>
      <c r="N750" s="14"/>
      <c r="O750" s="14"/>
      <c r="Q750" s="15"/>
    </row>
    <row r="751" ht="24" customHeight="1" spans="1:17">
      <c r="A751" s="5"/>
      <c r="B751" s="5"/>
      <c r="C751" s="5"/>
      <c r="D751" s="5" t="s">
        <v>735</v>
      </c>
      <c r="E751" s="6">
        <v>3</v>
      </c>
      <c r="F751" s="6">
        <v>3.4</v>
      </c>
      <c r="G751" s="6">
        <f t="shared" si="70"/>
        <v>10.2</v>
      </c>
      <c r="H751" s="6">
        <v>0</v>
      </c>
      <c r="I751" s="6">
        <v>0</v>
      </c>
      <c r="J751" s="6">
        <f t="shared" si="71"/>
        <v>0</v>
      </c>
      <c r="K751" s="9"/>
      <c r="L751" s="6" t="s">
        <v>281</v>
      </c>
      <c r="M751" s="14"/>
      <c r="N751" s="14"/>
      <c r="O751" s="14"/>
      <c r="Q751" s="15"/>
    </row>
    <row r="752" ht="24" customHeight="1" spans="1:17">
      <c r="A752" s="5"/>
      <c r="B752" s="5"/>
      <c r="C752" s="5"/>
      <c r="D752" s="5" t="s">
        <v>735</v>
      </c>
      <c r="E752" s="6">
        <v>5</v>
      </c>
      <c r="F752" s="6">
        <v>4.84</v>
      </c>
      <c r="G752" s="6">
        <f t="shared" si="70"/>
        <v>24.2</v>
      </c>
      <c r="H752" s="6">
        <v>0</v>
      </c>
      <c r="I752" s="6">
        <v>0</v>
      </c>
      <c r="J752" s="6">
        <f t="shared" si="71"/>
        <v>0</v>
      </c>
      <c r="K752" s="9"/>
      <c r="L752" s="6" t="s">
        <v>736</v>
      </c>
      <c r="M752" s="14"/>
      <c r="N752" s="14"/>
      <c r="O752" s="14"/>
      <c r="Q752" s="15"/>
    </row>
    <row r="753" ht="24" customHeight="1" spans="1:17">
      <c r="A753" s="5"/>
      <c r="B753" s="5"/>
      <c r="C753" s="5"/>
      <c r="D753" s="5" t="s">
        <v>737</v>
      </c>
      <c r="E753" s="6">
        <v>1</v>
      </c>
      <c r="F753" s="6">
        <v>4.292</v>
      </c>
      <c r="G753" s="6">
        <f t="shared" si="70"/>
        <v>4.292</v>
      </c>
      <c r="H753" s="6">
        <v>0</v>
      </c>
      <c r="I753" s="6">
        <v>0</v>
      </c>
      <c r="J753" s="6">
        <f t="shared" si="71"/>
        <v>0</v>
      </c>
      <c r="K753" s="9"/>
      <c r="L753" s="6" t="s">
        <v>64</v>
      </c>
      <c r="M753" s="14"/>
      <c r="N753" s="14"/>
      <c r="O753" s="14"/>
      <c r="Q753" s="15"/>
    </row>
    <row r="754" ht="24" customHeight="1" spans="1:17">
      <c r="A754" s="5"/>
      <c r="B754" s="5"/>
      <c r="C754" s="5"/>
      <c r="D754" s="5" t="s">
        <v>738</v>
      </c>
      <c r="E754" s="6">
        <v>18</v>
      </c>
      <c r="F754" s="6">
        <v>6.5395</v>
      </c>
      <c r="G754" s="6">
        <f t="shared" si="70"/>
        <v>117.711</v>
      </c>
      <c r="H754" s="6">
        <v>0</v>
      </c>
      <c r="I754" s="6">
        <v>0</v>
      </c>
      <c r="J754" s="6">
        <f t="shared" si="71"/>
        <v>0</v>
      </c>
      <c r="K754" s="9"/>
      <c r="L754" s="6" t="s">
        <v>739</v>
      </c>
      <c r="M754" s="14"/>
      <c r="N754" s="14"/>
      <c r="O754" s="14"/>
      <c r="Q754" s="15"/>
    </row>
    <row r="755" ht="24" customHeight="1" spans="1:17">
      <c r="A755" s="5"/>
      <c r="B755" s="5"/>
      <c r="C755" s="5"/>
      <c r="D755" s="5" t="s">
        <v>740</v>
      </c>
      <c r="E755" s="6">
        <v>1</v>
      </c>
      <c r="F755" s="6">
        <v>5.857</v>
      </c>
      <c r="G755" s="6">
        <f t="shared" si="70"/>
        <v>5.857</v>
      </c>
      <c r="H755" s="6">
        <v>0</v>
      </c>
      <c r="I755" s="6">
        <v>0</v>
      </c>
      <c r="J755" s="6">
        <f t="shared" si="71"/>
        <v>0</v>
      </c>
      <c r="K755" s="9"/>
      <c r="L755" s="6" t="s">
        <v>64</v>
      </c>
      <c r="M755" s="14"/>
      <c r="N755" s="14"/>
      <c r="O755" s="14"/>
      <c r="Q755" s="15"/>
    </row>
    <row r="756" ht="24" customHeight="1" spans="1:17">
      <c r="A756" s="5"/>
      <c r="B756" s="5"/>
      <c r="C756" s="5"/>
      <c r="D756" s="5" t="s">
        <v>741</v>
      </c>
      <c r="E756" s="6">
        <v>1</v>
      </c>
      <c r="F756" s="6">
        <v>6.156</v>
      </c>
      <c r="G756" s="6">
        <f t="shared" si="70"/>
        <v>6.156</v>
      </c>
      <c r="H756" s="6">
        <v>0</v>
      </c>
      <c r="I756" s="6">
        <v>0</v>
      </c>
      <c r="J756" s="6">
        <f t="shared" si="71"/>
        <v>0</v>
      </c>
      <c r="K756" s="9"/>
      <c r="L756" s="6" t="s">
        <v>64</v>
      </c>
      <c r="M756" s="14"/>
      <c r="N756" s="14"/>
      <c r="O756" s="14"/>
      <c r="Q756" s="15"/>
    </row>
    <row r="757" ht="24" customHeight="1" spans="1:17">
      <c r="A757" s="5"/>
      <c r="B757" s="5"/>
      <c r="C757" s="5"/>
      <c r="D757" s="5" t="s">
        <v>742</v>
      </c>
      <c r="E757" s="6">
        <v>26</v>
      </c>
      <c r="F757" s="6">
        <v>5.857</v>
      </c>
      <c r="G757" s="6">
        <f t="shared" si="70"/>
        <v>152.282</v>
      </c>
      <c r="H757" s="6">
        <v>0</v>
      </c>
      <c r="I757" s="6">
        <v>0</v>
      </c>
      <c r="J757" s="6">
        <f t="shared" si="71"/>
        <v>0</v>
      </c>
      <c r="K757" s="9"/>
      <c r="L757" s="6" t="s">
        <v>743</v>
      </c>
      <c r="M757" s="14"/>
      <c r="N757" s="14"/>
      <c r="O757" s="14"/>
      <c r="Q757" s="15"/>
    </row>
    <row r="758" ht="24" customHeight="1" spans="1:17">
      <c r="A758" s="5"/>
      <c r="B758" s="5"/>
      <c r="C758" s="5"/>
      <c r="D758" s="5" t="s">
        <v>744</v>
      </c>
      <c r="E758" s="6">
        <v>2</v>
      </c>
      <c r="F758" s="6">
        <v>10</v>
      </c>
      <c r="G758" s="6">
        <f t="shared" si="70"/>
        <v>20</v>
      </c>
      <c r="H758" s="6">
        <v>0</v>
      </c>
      <c r="I758" s="6">
        <v>0</v>
      </c>
      <c r="J758" s="6">
        <f t="shared" si="71"/>
        <v>0</v>
      </c>
      <c r="K758" s="9"/>
      <c r="L758" s="6" t="s">
        <v>291</v>
      </c>
      <c r="M758" s="14"/>
      <c r="N758" s="14"/>
      <c r="O758" s="14"/>
      <c r="Q758" s="15"/>
    </row>
    <row r="759" ht="24" customHeight="1" spans="1:17">
      <c r="A759" s="5"/>
      <c r="B759" s="5"/>
      <c r="C759" s="5"/>
      <c r="D759" s="5" t="s">
        <v>745</v>
      </c>
      <c r="E759" s="6">
        <v>1</v>
      </c>
      <c r="F759" s="6">
        <v>5.4</v>
      </c>
      <c r="G759" s="6">
        <f t="shared" si="70"/>
        <v>5.4</v>
      </c>
      <c r="H759" s="6">
        <v>0</v>
      </c>
      <c r="I759" s="6">
        <v>0</v>
      </c>
      <c r="J759" s="6">
        <f t="shared" si="71"/>
        <v>0</v>
      </c>
      <c r="K759" s="9"/>
      <c r="L759" s="6" t="s">
        <v>64</v>
      </c>
      <c r="M759" s="14"/>
      <c r="N759" s="14"/>
      <c r="O759" s="14"/>
      <c r="Q759" s="15"/>
    </row>
    <row r="760" ht="24" customHeight="1" spans="1:17">
      <c r="A760" s="5"/>
      <c r="B760" s="5"/>
      <c r="C760" s="5"/>
      <c r="D760" s="5" t="s">
        <v>746</v>
      </c>
      <c r="E760" s="6">
        <v>4</v>
      </c>
      <c r="F760" s="6">
        <v>5.4</v>
      </c>
      <c r="G760" s="6">
        <f t="shared" si="70"/>
        <v>21.6</v>
      </c>
      <c r="H760" s="6">
        <v>0</v>
      </c>
      <c r="I760" s="6">
        <v>0</v>
      </c>
      <c r="J760" s="6">
        <f t="shared" si="71"/>
        <v>0</v>
      </c>
      <c r="K760" s="9"/>
      <c r="L760" s="6" t="s">
        <v>171</v>
      </c>
      <c r="M760" s="14"/>
      <c r="N760" s="14"/>
      <c r="O760" s="14"/>
      <c r="Q760" s="15"/>
    </row>
    <row r="761" ht="24" customHeight="1" spans="1:17">
      <c r="A761" s="5"/>
      <c r="B761" s="5"/>
      <c r="C761" s="5"/>
      <c r="D761" s="5" t="s">
        <v>747</v>
      </c>
      <c r="E761" s="6">
        <v>3</v>
      </c>
      <c r="F761" s="6">
        <v>6.05</v>
      </c>
      <c r="G761" s="6">
        <f t="shared" si="70"/>
        <v>18.15</v>
      </c>
      <c r="H761" s="6">
        <v>0</v>
      </c>
      <c r="I761" s="6">
        <v>0</v>
      </c>
      <c r="J761" s="6">
        <f t="shared" si="71"/>
        <v>0</v>
      </c>
      <c r="K761" s="9"/>
      <c r="L761" s="6" t="s">
        <v>281</v>
      </c>
      <c r="M761" s="14"/>
      <c r="N761" s="14"/>
      <c r="O761" s="14"/>
      <c r="Q761" s="15"/>
    </row>
    <row r="762" ht="24" customHeight="1" spans="1:17">
      <c r="A762" s="5"/>
      <c r="B762" s="5"/>
      <c r="C762" s="5"/>
      <c r="D762" s="5" t="s">
        <v>748</v>
      </c>
      <c r="E762" s="6">
        <v>1891</v>
      </c>
      <c r="F762" s="6">
        <v>6.05</v>
      </c>
      <c r="G762" s="6">
        <f t="shared" si="70"/>
        <v>11440.55</v>
      </c>
      <c r="H762" s="6">
        <v>0</v>
      </c>
      <c r="I762" s="6">
        <v>0</v>
      </c>
      <c r="J762" s="6">
        <f t="shared" si="71"/>
        <v>0</v>
      </c>
      <c r="K762" s="9"/>
      <c r="L762" s="6" t="s">
        <v>749</v>
      </c>
      <c r="M762" s="14"/>
      <c r="N762" s="14"/>
      <c r="O762" s="14"/>
      <c r="Q762" s="15"/>
    </row>
    <row r="763" ht="24" customHeight="1" spans="1:15">
      <c r="A763" s="5"/>
      <c r="B763" s="5">
        <v>2</v>
      </c>
      <c r="C763" s="5" t="s">
        <v>750</v>
      </c>
      <c r="D763" s="5" t="s">
        <v>20</v>
      </c>
      <c r="E763" s="6">
        <v>202</v>
      </c>
      <c r="F763" s="6"/>
      <c r="G763" s="6">
        <v>2585.68</v>
      </c>
      <c r="H763" s="6">
        <v>200</v>
      </c>
      <c r="I763" s="6"/>
      <c r="J763" s="6">
        <v>2558.54</v>
      </c>
      <c r="K763" s="8">
        <f>ROUND(J763,0)</f>
        <v>2559</v>
      </c>
      <c r="L763" s="5"/>
      <c r="M763" s="11">
        <v>0</v>
      </c>
      <c r="N763" s="12">
        <f>M763</f>
        <v>0</v>
      </c>
      <c r="O763" s="12">
        <f>K763-N763</f>
        <v>2559</v>
      </c>
    </row>
    <row r="764" ht="24" customHeight="1" spans="1:15">
      <c r="A764" s="5"/>
      <c r="B764" s="5"/>
      <c r="C764" s="5"/>
      <c r="D764" s="5" t="s">
        <v>751</v>
      </c>
      <c r="E764" s="6">
        <v>28</v>
      </c>
      <c r="F764" s="6">
        <v>21</v>
      </c>
      <c r="G764" s="6">
        <f>E764*F764</f>
        <v>588</v>
      </c>
      <c r="H764" s="6">
        <v>28</v>
      </c>
      <c r="I764" s="6">
        <v>21</v>
      </c>
      <c r="J764" s="6">
        <f>H764*I764</f>
        <v>588</v>
      </c>
      <c r="K764" s="9"/>
      <c r="L764" s="13" t="s">
        <v>22</v>
      </c>
      <c r="M764" s="14"/>
      <c r="N764" s="14"/>
      <c r="O764" s="14"/>
    </row>
    <row r="765" ht="24" customHeight="1" spans="1:15">
      <c r="A765" s="5"/>
      <c r="B765" s="5"/>
      <c r="C765" s="5"/>
      <c r="D765" s="5" t="s">
        <v>752</v>
      </c>
      <c r="E765" s="6">
        <v>50</v>
      </c>
      <c r="F765" s="6">
        <v>6.3</v>
      </c>
      <c r="G765" s="6">
        <f>E765*F765</f>
        <v>315</v>
      </c>
      <c r="H765" s="6">
        <v>50</v>
      </c>
      <c r="I765" s="6">
        <v>6.3</v>
      </c>
      <c r="J765" s="6">
        <f>H765*I765</f>
        <v>315</v>
      </c>
      <c r="K765" s="9"/>
      <c r="L765" s="13" t="s">
        <v>22</v>
      </c>
      <c r="M765" s="14"/>
      <c r="N765" s="14"/>
      <c r="O765" s="14"/>
    </row>
    <row r="766" ht="24" customHeight="1" spans="1:17">
      <c r="A766" s="5"/>
      <c r="B766" s="5"/>
      <c r="C766" s="5"/>
      <c r="D766" s="5" t="s">
        <v>753</v>
      </c>
      <c r="E766" s="6">
        <v>124</v>
      </c>
      <c r="F766" s="6">
        <v>13.57</v>
      </c>
      <c r="G766" s="6">
        <f>E766*F766</f>
        <v>1682.68</v>
      </c>
      <c r="H766" s="6">
        <v>122</v>
      </c>
      <c r="I766" s="6">
        <v>13.57</v>
      </c>
      <c r="J766" s="6">
        <f>H766*I766</f>
        <v>1655.54</v>
      </c>
      <c r="K766" s="9"/>
      <c r="L766" s="6" t="s">
        <v>129</v>
      </c>
      <c r="M766" s="14"/>
      <c r="N766" s="14"/>
      <c r="O766" s="14"/>
      <c r="Q766" s="15"/>
    </row>
    <row r="767" ht="24" customHeight="1" spans="1:15">
      <c r="A767" s="5"/>
      <c r="B767" s="5">
        <v>3</v>
      </c>
      <c r="C767" s="5" t="s">
        <v>754</v>
      </c>
      <c r="D767" s="5" t="s">
        <v>20</v>
      </c>
      <c r="E767" s="6">
        <v>113</v>
      </c>
      <c r="F767" s="6"/>
      <c r="G767" s="6">
        <v>649.4814</v>
      </c>
      <c r="H767" s="6">
        <v>88</v>
      </c>
      <c r="I767" s="6"/>
      <c r="J767" s="6">
        <v>504.6511</v>
      </c>
      <c r="K767" s="8">
        <f>ROUND(J767,0)</f>
        <v>505</v>
      </c>
      <c r="L767" s="5"/>
      <c r="M767" s="11">
        <v>1849</v>
      </c>
      <c r="N767" s="12">
        <f>K767</f>
        <v>505</v>
      </c>
      <c r="O767" s="12">
        <f>K767-N767</f>
        <v>0</v>
      </c>
    </row>
    <row r="768" ht="24" customHeight="1" spans="1:17">
      <c r="A768" s="5"/>
      <c r="B768" s="5"/>
      <c r="C768" s="5"/>
      <c r="D768" s="5" t="s">
        <v>755</v>
      </c>
      <c r="E768" s="6">
        <v>12</v>
      </c>
      <c r="F768" s="6">
        <v>5.9818</v>
      </c>
      <c r="G768" s="6">
        <f>E768*F768</f>
        <v>71.7816</v>
      </c>
      <c r="H768" s="6">
        <v>5</v>
      </c>
      <c r="I768" s="6">
        <v>5.98154</v>
      </c>
      <c r="J768" s="6">
        <f>H768*I768</f>
        <v>29.9077</v>
      </c>
      <c r="K768" s="9"/>
      <c r="L768" s="6" t="s">
        <v>756</v>
      </c>
      <c r="M768" s="14"/>
      <c r="N768" s="14"/>
      <c r="O768" s="14"/>
      <c r="Q768" s="15"/>
    </row>
    <row r="769" ht="24" customHeight="1" spans="1:17">
      <c r="A769" s="5"/>
      <c r="B769" s="5"/>
      <c r="C769" s="5"/>
      <c r="D769" s="5" t="s">
        <v>757</v>
      </c>
      <c r="E769" s="6">
        <v>101</v>
      </c>
      <c r="F769" s="6">
        <v>5.7198</v>
      </c>
      <c r="G769" s="6">
        <f>E769*F769</f>
        <v>577.6998</v>
      </c>
      <c r="H769" s="6">
        <v>83</v>
      </c>
      <c r="I769" s="6">
        <v>5.7198</v>
      </c>
      <c r="J769" s="6">
        <f>H769*I769</f>
        <v>474.7434</v>
      </c>
      <c r="K769" s="9"/>
      <c r="L769" s="6" t="s">
        <v>758</v>
      </c>
      <c r="M769" s="14"/>
      <c r="N769" s="14"/>
      <c r="O769" s="14"/>
      <c r="Q769" s="15"/>
    </row>
    <row r="770" ht="24" customHeight="1" spans="1:15">
      <c r="A770" s="5" t="s">
        <v>759</v>
      </c>
      <c r="B770" s="5" t="s">
        <v>18</v>
      </c>
      <c r="C770" s="5"/>
      <c r="D770" s="5"/>
      <c r="E770" s="6">
        <v>120</v>
      </c>
      <c r="F770" s="6"/>
      <c r="G770" s="6">
        <v>594</v>
      </c>
      <c r="H770" s="6">
        <v>120</v>
      </c>
      <c r="I770" s="6"/>
      <c r="J770" s="6">
        <v>594</v>
      </c>
      <c r="K770" s="8">
        <f>SUM(K771)</f>
        <v>594</v>
      </c>
      <c r="L770" s="9"/>
      <c r="M770" s="8">
        <f>SUM(M771)</f>
        <v>0</v>
      </c>
      <c r="N770" s="8">
        <f>SUM(N771)</f>
        <v>0</v>
      </c>
      <c r="O770" s="8">
        <f>SUM(O771)</f>
        <v>594</v>
      </c>
    </row>
    <row r="771" ht="24" customHeight="1" spans="1:15">
      <c r="A771" s="5"/>
      <c r="B771" s="5">
        <v>1</v>
      </c>
      <c r="C771" s="5" t="s">
        <v>760</v>
      </c>
      <c r="D771" s="5" t="s">
        <v>20</v>
      </c>
      <c r="E771" s="6">
        <v>120</v>
      </c>
      <c r="F771" s="6"/>
      <c r="G771" s="6">
        <v>594</v>
      </c>
      <c r="H771" s="6">
        <v>120</v>
      </c>
      <c r="I771" s="6"/>
      <c r="J771" s="6">
        <v>594</v>
      </c>
      <c r="K771" s="8">
        <f>ROUND(J771,0)</f>
        <v>594</v>
      </c>
      <c r="L771" s="10"/>
      <c r="M771" s="11">
        <v>0</v>
      </c>
      <c r="N771" s="12">
        <f>M771</f>
        <v>0</v>
      </c>
      <c r="O771" s="12">
        <f>K771-N771</f>
        <v>594</v>
      </c>
    </row>
    <row r="772" ht="24" customHeight="1" spans="1:15">
      <c r="A772" s="5"/>
      <c r="B772" s="5"/>
      <c r="C772" s="5"/>
      <c r="D772" s="5" t="s">
        <v>761</v>
      </c>
      <c r="E772" s="6">
        <v>120</v>
      </c>
      <c r="F772" s="6">
        <v>4.95</v>
      </c>
      <c r="G772" s="6">
        <f>E772*F772</f>
        <v>594</v>
      </c>
      <c r="H772" s="6">
        <v>120</v>
      </c>
      <c r="I772" s="6">
        <v>4.95</v>
      </c>
      <c r="J772" s="6">
        <f>H772*I772</f>
        <v>594</v>
      </c>
      <c r="K772" s="9"/>
      <c r="L772" s="13" t="s">
        <v>22</v>
      </c>
      <c r="M772" s="14"/>
      <c r="N772" s="14"/>
      <c r="O772" s="14"/>
    </row>
    <row r="773" ht="24" customHeight="1" spans="1:15">
      <c r="A773" s="5" t="s">
        <v>762</v>
      </c>
      <c r="B773" s="5" t="s">
        <v>18</v>
      </c>
      <c r="C773" s="5"/>
      <c r="D773" s="5"/>
      <c r="E773" s="6">
        <v>1703</v>
      </c>
      <c r="F773" s="6"/>
      <c r="G773" s="6">
        <v>7911.3968</v>
      </c>
      <c r="H773" s="6">
        <v>1694</v>
      </c>
      <c r="I773" s="6"/>
      <c r="J773" s="6">
        <v>7859.75345</v>
      </c>
      <c r="K773" s="8">
        <f>SUM(K774:K792)</f>
        <v>7860</v>
      </c>
      <c r="L773" s="9"/>
      <c r="M773" s="8">
        <f>SUM(M774:M792)</f>
        <v>51920</v>
      </c>
      <c r="N773" s="8">
        <f>SUM(N774:N792)</f>
        <v>7860</v>
      </c>
      <c r="O773" s="8">
        <f>SUM(O774:O792)</f>
        <v>0</v>
      </c>
    </row>
    <row r="774" ht="24" customHeight="1" spans="1:15">
      <c r="A774" s="5"/>
      <c r="B774" s="5">
        <v>1</v>
      </c>
      <c r="C774" s="5" t="s">
        <v>763</v>
      </c>
      <c r="D774" s="5" t="s">
        <v>20</v>
      </c>
      <c r="E774" s="6">
        <v>88</v>
      </c>
      <c r="F774" s="6"/>
      <c r="G774" s="6">
        <v>167.68</v>
      </c>
      <c r="H774" s="6">
        <v>88</v>
      </c>
      <c r="I774" s="6"/>
      <c r="J774" s="6">
        <v>167.68</v>
      </c>
      <c r="K774" s="8">
        <f>ROUND(J774,0)</f>
        <v>168</v>
      </c>
      <c r="L774" s="10"/>
      <c r="M774" s="11">
        <v>3634</v>
      </c>
      <c r="N774" s="12">
        <f>K774</f>
        <v>168</v>
      </c>
      <c r="O774" s="12">
        <f>K774-N774</f>
        <v>0</v>
      </c>
    </row>
    <row r="775" ht="24" customHeight="1" spans="1:15">
      <c r="A775" s="5"/>
      <c r="B775" s="5"/>
      <c r="C775" s="5"/>
      <c r="D775" s="5" t="s">
        <v>764</v>
      </c>
      <c r="E775" s="6">
        <v>16</v>
      </c>
      <c r="F775" s="6">
        <v>1.1</v>
      </c>
      <c r="G775" s="6">
        <f>E775*F775</f>
        <v>17.6</v>
      </c>
      <c r="H775" s="6">
        <v>16</v>
      </c>
      <c r="I775" s="6">
        <v>1.1</v>
      </c>
      <c r="J775" s="6">
        <f>H775*I775</f>
        <v>17.6</v>
      </c>
      <c r="K775" s="9"/>
      <c r="L775" s="13" t="s">
        <v>22</v>
      </c>
      <c r="M775" s="14"/>
      <c r="N775" s="14"/>
      <c r="O775" s="14"/>
    </row>
    <row r="776" ht="24" customHeight="1" spans="1:15">
      <c r="A776" s="5"/>
      <c r="B776" s="5"/>
      <c r="C776" s="5"/>
      <c r="D776" s="5" t="s">
        <v>764</v>
      </c>
      <c r="E776" s="6">
        <v>16</v>
      </c>
      <c r="F776" s="6">
        <v>1.68</v>
      </c>
      <c r="G776" s="6">
        <f>E776*F776</f>
        <v>26.88</v>
      </c>
      <c r="H776" s="6">
        <v>16</v>
      </c>
      <c r="I776" s="6">
        <v>1.68</v>
      </c>
      <c r="J776" s="6">
        <f>H776*I776</f>
        <v>26.88</v>
      </c>
      <c r="K776" s="9"/>
      <c r="L776" s="13" t="s">
        <v>22</v>
      </c>
      <c r="M776" s="14"/>
      <c r="N776" s="14"/>
      <c r="O776" s="14"/>
    </row>
    <row r="777" ht="24" customHeight="1" spans="1:15">
      <c r="A777" s="5"/>
      <c r="B777" s="5"/>
      <c r="C777" s="5"/>
      <c r="D777" s="5" t="s">
        <v>764</v>
      </c>
      <c r="E777" s="6">
        <v>48</v>
      </c>
      <c r="F777" s="6">
        <v>2.2</v>
      </c>
      <c r="G777" s="6">
        <f>E777*F777</f>
        <v>105.6</v>
      </c>
      <c r="H777" s="6">
        <v>48</v>
      </c>
      <c r="I777" s="6">
        <v>2.2</v>
      </c>
      <c r="J777" s="6">
        <f>H777*I777</f>
        <v>105.6</v>
      </c>
      <c r="K777" s="9"/>
      <c r="L777" s="13" t="s">
        <v>22</v>
      </c>
      <c r="M777" s="14"/>
      <c r="N777" s="14"/>
      <c r="O777" s="14"/>
    </row>
    <row r="778" ht="24" customHeight="1" spans="1:15">
      <c r="A778" s="5"/>
      <c r="B778" s="5"/>
      <c r="C778" s="5"/>
      <c r="D778" s="5" t="s">
        <v>765</v>
      </c>
      <c r="E778" s="6">
        <v>8</v>
      </c>
      <c r="F778" s="6">
        <v>2.2</v>
      </c>
      <c r="G778" s="6">
        <f>E778*F778</f>
        <v>17.6</v>
      </c>
      <c r="H778" s="6">
        <v>8</v>
      </c>
      <c r="I778" s="6">
        <v>2.2</v>
      </c>
      <c r="J778" s="6">
        <f>H778*I778</f>
        <v>17.6</v>
      </c>
      <c r="K778" s="9"/>
      <c r="L778" s="13" t="s">
        <v>22</v>
      </c>
      <c r="M778" s="14"/>
      <c r="N778" s="14"/>
      <c r="O778" s="14"/>
    </row>
    <row r="779" ht="24" customHeight="1" spans="1:15">
      <c r="A779" s="5"/>
      <c r="B779" s="5">
        <v>2</v>
      </c>
      <c r="C779" s="5" t="s">
        <v>766</v>
      </c>
      <c r="D779" s="5" t="s">
        <v>20</v>
      </c>
      <c r="E779" s="6">
        <v>1071</v>
      </c>
      <c r="F779" s="6"/>
      <c r="G779" s="6">
        <v>5301.45</v>
      </c>
      <c r="H779" s="6">
        <v>1068</v>
      </c>
      <c r="I779" s="6"/>
      <c r="J779" s="6">
        <v>5286.6</v>
      </c>
      <c r="K779" s="8">
        <f>ROUND(J779,0)</f>
        <v>5287</v>
      </c>
      <c r="L779" s="5"/>
      <c r="M779" s="11">
        <v>6914</v>
      </c>
      <c r="N779" s="12">
        <f>K779</f>
        <v>5287</v>
      </c>
      <c r="O779" s="12">
        <f>K779-N779</f>
        <v>0</v>
      </c>
    </row>
    <row r="780" ht="24" customHeight="1" spans="1:17">
      <c r="A780" s="5"/>
      <c r="B780" s="5"/>
      <c r="C780" s="5"/>
      <c r="D780" s="5" t="s">
        <v>767</v>
      </c>
      <c r="E780" s="6">
        <v>1071</v>
      </c>
      <c r="F780" s="6">
        <v>4.95</v>
      </c>
      <c r="G780" s="6">
        <f>E780*F780</f>
        <v>5301.45</v>
      </c>
      <c r="H780" s="6">
        <v>1068</v>
      </c>
      <c r="I780" s="6">
        <v>4.95</v>
      </c>
      <c r="J780" s="6">
        <f>H780*I780</f>
        <v>5286.6</v>
      </c>
      <c r="K780" s="9"/>
      <c r="L780" s="6" t="s">
        <v>204</v>
      </c>
      <c r="M780" s="14"/>
      <c r="N780" s="14"/>
      <c r="O780" s="14"/>
      <c r="Q780" s="15"/>
    </row>
    <row r="781" ht="24" customHeight="1" spans="1:15">
      <c r="A781" s="5"/>
      <c r="B781" s="5">
        <v>3</v>
      </c>
      <c r="C781" s="5" t="s">
        <v>768</v>
      </c>
      <c r="D781" s="5" t="s">
        <v>20</v>
      </c>
      <c r="E781" s="6">
        <v>111</v>
      </c>
      <c r="F781" s="6"/>
      <c r="G781" s="6">
        <v>694.7232</v>
      </c>
      <c r="H781" s="6">
        <v>108</v>
      </c>
      <c r="I781" s="6"/>
      <c r="J781" s="6">
        <v>673.4475</v>
      </c>
      <c r="K781" s="8">
        <f>ROUND(J781,0)</f>
        <v>673</v>
      </c>
      <c r="L781" s="5"/>
      <c r="M781" s="11">
        <v>934</v>
      </c>
      <c r="N781" s="12">
        <f>K781</f>
        <v>673</v>
      </c>
      <c r="O781" s="12">
        <f>K781-N781</f>
        <v>0</v>
      </c>
    </row>
    <row r="782" ht="24" customHeight="1" spans="1:17">
      <c r="A782" s="5"/>
      <c r="B782" s="5"/>
      <c r="C782" s="5"/>
      <c r="D782" s="5" t="s">
        <v>769</v>
      </c>
      <c r="E782" s="6">
        <v>12</v>
      </c>
      <c r="F782" s="6">
        <v>7.0901</v>
      </c>
      <c r="G782" s="6">
        <f>E782*F782</f>
        <v>85.0812</v>
      </c>
      <c r="H782" s="6">
        <v>9</v>
      </c>
      <c r="I782" s="6">
        <v>7.09005</v>
      </c>
      <c r="J782" s="6">
        <f>H782*I782</f>
        <v>63.81045</v>
      </c>
      <c r="K782" s="9"/>
      <c r="L782" s="6" t="s">
        <v>204</v>
      </c>
      <c r="M782" s="14"/>
      <c r="N782" s="14"/>
      <c r="O782" s="14"/>
      <c r="Q782" s="15"/>
    </row>
    <row r="783" ht="24" customHeight="1" spans="1:15">
      <c r="A783" s="5"/>
      <c r="B783" s="5"/>
      <c r="C783" s="5"/>
      <c r="D783" s="5" t="s">
        <v>770</v>
      </c>
      <c r="E783" s="6">
        <v>99</v>
      </c>
      <c r="F783" s="6">
        <v>6.158</v>
      </c>
      <c r="G783" s="6">
        <f>E783*F783</f>
        <v>609.642</v>
      </c>
      <c r="H783" s="6">
        <v>99</v>
      </c>
      <c r="I783" s="6">
        <v>6.15795</v>
      </c>
      <c r="J783" s="6">
        <f>H783*I783</f>
        <v>609.63705</v>
      </c>
      <c r="K783" s="9"/>
      <c r="L783" s="13" t="s">
        <v>22</v>
      </c>
      <c r="M783" s="14"/>
      <c r="N783" s="14"/>
      <c r="O783" s="14"/>
    </row>
    <row r="784" ht="24" customHeight="1" spans="1:15">
      <c r="A784" s="5"/>
      <c r="B784" s="5">
        <v>4</v>
      </c>
      <c r="C784" s="5" t="s">
        <v>771</v>
      </c>
      <c r="D784" s="5" t="s">
        <v>20</v>
      </c>
      <c r="E784" s="6">
        <v>150</v>
      </c>
      <c r="F784" s="6"/>
      <c r="G784" s="6">
        <v>506.4465</v>
      </c>
      <c r="H784" s="6">
        <v>150</v>
      </c>
      <c r="I784" s="6"/>
      <c r="J784" s="6">
        <v>506.4465</v>
      </c>
      <c r="K784" s="8">
        <f>ROUND(J784,0)</f>
        <v>506</v>
      </c>
      <c r="L784" s="5"/>
      <c r="M784" s="11">
        <v>26816</v>
      </c>
      <c r="N784" s="12">
        <f>K784</f>
        <v>506</v>
      </c>
      <c r="O784" s="12">
        <f>K784-N784</f>
        <v>0</v>
      </c>
    </row>
    <row r="785" ht="24" customHeight="1" spans="1:15">
      <c r="A785" s="5"/>
      <c r="B785" s="5"/>
      <c r="C785" s="5"/>
      <c r="D785" s="5" t="s">
        <v>772</v>
      </c>
      <c r="E785" s="6">
        <v>48</v>
      </c>
      <c r="F785" s="6">
        <v>3.1305</v>
      </c>
      <c r="G785" s="6">
        <f>E785*F785</f>
        <v>150.264</v>
      </c>
      <c r="H785" s="6">
        <v>48</v>
      </c>
      <c r="I785" s="6">
        <v>3.1305</v>
      </c>
      <c r="J785" s="6">
        <f>H785*I785</f>
        <v>150.264</v>
      </c>
      <c r="K785" s="9"/>
      <c r="L785" s="13" t="s">
        <v>22</v>
      </c>
      <c r="M785" s="14"/>
      <c r="N785" s="14"/>
      <c r="O785" s="14"/>
    </row>
    <row r="786" ht="24" customHeight="1" spans="1:15">
      <c r="A786" s="5"/>
      <c r="B786" s="5"/>
      <c r="C786" s="5"/>
      <c r="D786" s="5" t="s">
        <v>773</v>
      </c>
      <c r="E786" s="6">
        <v>69</v>
      </c>
      <c r="F786" s="6">
        <v>3.27</v>
      </c>
      <c r="G786" s="6">
        <f>E786*F786</f>
        <v>225.63</v>
      </c>
      <c r="H786" s="6">
        <v>69</v>
      </c>
      <c r="I786" s="6">
        <v>3.27</v>
      </c>
      <c r="J786" s="6">
        <f>H786*I786</f>
        <v>225.63</v>
      </c>
      <c r="K786" s="9"/>
      <c r="L786" s="13" t="s">
        <v>22</v>
      </c>
      <c r="M786" s="14"/>
      <c r="N786" s="14"/>
      <c r="O786" s="14"/>
    </row>
    <row r="787" ht="24" customHeight="1" spans="1:15">
      <c r="A787" s="5"/>
      <c r="B787" s="5"/>
      <c r="C787" s="5"/>
      <c r="D787" s="5" t="s">
        <v>774</v>
      </c>
      <c r="E787" s="6">
        <v>31</v>
      </c>
      <c r="F787" s="6">
        <v>3.9375</v>
      </c>
      <c r="G787" s="6">
        <f>E787*F787</f>
        <v>122.0625</v>
      </c>
      <c r="H787" s="6">
        <v>31</v>
      </c>
      <c r="I787" s="6">
        <v>3.9375</v>
      </c>
      <c r="J787" s="6">
        <f>H787*I787</f>
        <v>122.0625</v>
      </c>
      <c r="K787" s="9"/>
      <c r="L787" s="13" t="s">
        <v>22</v>
      </c>
      <c r="M787" s="14"/>
      <c r="N787" s="14"/>
      <c r="O787" s="14"/>
    </row>
    <row r="788" ht="24" customHeight="1" spans="1:15">
      <c r="A788" s="5"/>
      <c r="B788" s="5"/>
      <c r="C788" s="5"/>
      <c r="D788" s="5" t="s">
        <v>775</v>
      </c>
      <c r="E788" s="6">
        <v>2</v>
      </c>
      <c r="F788" s="6">
        <v>4.245</v>
      </c>
      <c r="G788" s="6">
        <f>E788*F788</f>
        <v>8.49</v>
      </c>
      <c r="H788" s="6">
        <v>2</v>
      </c>
      <c r="I788" s="6">
        <v>4.245</v>
      </c>
      <c r="J788" s="6">
        <f>H788*I788</f>
        <v>8.49</v>
      </c>
      <c r="K788" s="9"/>
      <c r="L788" s="13" t="s">
        <v>22</v>
      </c>
      <c r="M788" s="14"/>
      <c r="N788" s="14"/>
      <c r="O788" s="14"/>
    </row>
    <row r="789" ht="24" customHeight="1" spans="1:15">
      <c r="A789" s="5"/>
      <c r="B789" s="5">
        <v>5</v>
      </c>
      <c r="C789" s="5" t="s">
        <v>776</v>
      </c>
      <c r="D789" s="5" t="s">
        <v>20</v>
      </c>
      <c r="E789" s="6">
        <v>162</v>
      </c>
      <c r="F789" s="6"/>
      <c r="G789" s="6">
        <v>836.08</v>
      </c>
      <c r="H789" s="6">
        <v>159</v>
      </c>
      <c r="I789" s="6"/>
      <c r="J789" s="6">
        <v>820.564</v>
      </c>
      <c r="K789" s="8">
        <f>ROUND(J789,0)</f>
        <v>821</v>
      </c>
      <c r="L789" s="5"/>
      <c r="M789" s="11">
        <v>10558</v>
      </c>
      <c r="N789" s="12">
        <f>K789</f>
        <v>821</v>
      </c>
      <c r="O789" s="12">
        <f>K789-N789</f>
        <v>0</v>
      </c>
    </row>
    <row r="790" ht="24" customHeight="1" spans="1:15">
      <c r="A790" s="5"/>
      <c r="B790" s="5"/>
      <c r="C790" s="5"/>
      <c r="D790" s="5" t="s">
        <v>777</v>
      </c>
      <c r="E790" s="6">
        <v>1</v>
      </c>
      <c r="F790" s="6">
        <v>3.388</v>
      </c>
      <c r="G790" s="6">
        <f>E790*F790</f>
        <v>3.388</v>
      </c>
      <c r="H790" s="6">
        <v>1</v>
      </c>
      <c r="I790" s="6">
        <v>3.388</v>
      </c>
      <c r="J790" s="6">
        <f>H790*I790</f>
        <v>3.388</v>
      </c>
      <c r="K790" s="9"/>
      <c r="L790" s="13" t="s">
        <v>22</v>
      </c>
      <c r="M790" s="14"/>
      <c r="N790" s="14"/>
      <c r="O790" s="14"/>
    </row>
    <row r="791" ht="24" customHeight="1" spans="1:17">
      <c r="A791" s="5"/>
      <c r="B791" s="5"/>
      <c r="C791" s="5"/>
      <c r="D791" s="5" t="s">
        <v>777</v>
      </c>
      <c r="E791" s="6">
        <v>161</v>
      </c>
      <c r="F791" s="6">
        <v>5.172</v>
      </c>
      <c r="G791" s="6">
        <f>E791*F791</f>
        <v>832.692</v>
      </c>
      <c r="H791" s="6">
        <v>158</v>
      </c>
      <c r="I791" s="6">
        <v>5.172</v>
      </c>
      <c r="J791" s="6">
        <f>H791*I791</f>
        <v>817.176</v>
      </c>
      <c r="K791" s="9"/>
      <c r="L791" s="6" t="s">
        <v>432</v>
      </c>
      <c r="M791" s="14"/>
      <c r="N791" s="14"/>
      <c r="O791" s="14"/>
      <c r="Q791" s="15"/>
    </row>
    <row r="792" ht="24" customHeight="1" spans="1:15">
      <c r="A792" s="5"/>
      <c r="B792" s="5">
        <v>6</v>
      </c>
      <c r="C792" s="5" t="s">
        <v>778</v>
      </c>
      <c r="D792" s="5" t="s">
        <v>20</v>
      </c>
      <c r="E792" s="6">
        <v>121</v>
      </c>
      <c r="F792" s="6"/>
      <c r="G792" s="6">
        <v>405.0171</v>
      </c>
      <c r="H792" s="6">
        <v>121</v>
      </c>
      <c r="I792" s="6"/>
      <c r="J792" s="6">
        <v>405.01545</v>
      </c>
      <c r="K792" s="8">
        <f>ROUND(J792,0)</f>
        <v>405</v>
      </c>
      <c r="L792" s="5"/>
      <c r="M792" s="11">
        <v>3064</v>
      </c>
      <c r="N792" s="12">
        <f>K792</f>
        <v>405</v>
      </c>
      <c r="O792" s="12">
        <f>K792-N792</f>
        <v>0</v>
      </c>
    </row>
    <row r="793" ht="24" customHeight="1" spans="1:15">
      <c r="A793" s="5"/>
      <c r="B793" s="5"/>
      <c r="C793" s="5"/>
      <c r="D793" s="5" t="s">
        <v>779</v>
      </c>
      <c r="E793" s="6">
        <v>2</v>
      </c>
      <c r="F793" s="6">
        <v>2.3472</v>
      </c>
      <c r="G793" s="6">
        <f t="shared" ref="G793:G799" si="72">E793*F793</f>
        <v>4.6944</v>
      </c>
      <c r="H793" s="6">
        <v>2</v>
      </c>
      <c r="I793" s="6">
        <v>2.3472</v>
      </c>
      <c r="J793" s="6">
        <f t="shared" ref="J793:J799" si="73">H793*I793</f>
        <v>4.6944</v>
      </c>
      <c r="K793" s="9"/>
      <c r="L793" s="13" t="s">
        <v>22</v>
      </c>
      <c r="M793" s="14"/>
      <c r="N793" s="14"/>
      <c r="O793" s="14"/>
    </row>
    <row r="794" ht="24" customHeight="1" spans="1:15">
      <c r="A794" s="5"/>
      <c r="B794" s="5"/>
      <c r="C794" s="5"/>
      <c r="D794" s="5" t="s">
        <v>780</v>
      </c>
      <c r="E794" s="6">
        <v>4</v>
      </c>
      <c r="F794" s="6">
        <v>2.3472</v>
      </c>
      <c r="G794" s="6">
        <f t="shared" si="72"/>
        <v>9.3888</v>
      </c>
      <c r="H794" s="6">
        <v>4</v>
      </c>
      <c r="I794" s="6">
        <v>2.3472</v>
      </c>
      <c r="J794" s="6">
        <f t="shared" si="73"/>
        <v>9.3888</v>
      </c>
      <c r="K794" s="9"/>
      <c r="L794" s="13" t="s">
        <v>22</v>
      </c>
      <c r="M794" s="14"/>
      <c r="N794" s="14"/>
      <c r="O794" s="14"/>
    </row>
    <row r="795" ht="24" customHeight="1" spans="1:15">
      <c r="A795" s="5"/>
      <c r="B795" s="5"/>
      <c r="C795" s="5"/>
      <c r="D795" s="5" t="s">
        <v>780</v>
      </c>
      <c r="E795" s="6">
        <v>62</v>
      </c>
      <c r="F795" s="6">
        <v>3.405</v>
      </c>
      <c r="G795" s="6">
        <f t="shared" si="72"/>
        <v>211.11</v>
      </c>
      <c r="H795" s="6">
        <v>62</v>
      </c>
      <c r="I795" s="6">
        <v>3.405</v>
      </c>
      <c r="J795" s="6">
        <f t="shared" si="73"/>
        <v>211.11</v>
      </c>
      <c r="K795" s="9"/>
      <c r="L795" s="13" t="s">
        <v>22</v>
      </c>
      <c r="M795" s="14"/>
      <c r="N795" s="14"/>
      <c r="O795" s="14"/>
    </row>
    <row r="796" ht="24" customHeight="1" spans="1:15">
      <c r="A796" s="5"/>
      <c r="B796" s="5"/>
      <c r="C796" s="5"/>
      <c r="D796" s="5" t="s">
        <v>781</v>
      </c>
      <c r="E796" s="6">
        <v>1</v>
      </c>
      <c r="F796" s="6">
        <v>3.405</v>
      </c>
      <c r="G796" s="6">
        <f t="shared" si="72"/>
        <v>3.405</v>
      </c>
      <c r="H796" s="6">
        <v>1</v>
      </c>
      <c r="I796" s="6">
        <v>3.405</v>
      </c>
      <c r="J796" s="6">
        <f t="shared" si="73"/>
        <v>3.405</v>
      </c>
      <c r="K796" s="9"/>
      <c r="L796" s="13" t="s">
        <v>22</v>
      </c>
      <c r="M796" s="14"/>
      <c r="N796" s="14"/>
      <c r="O796" s="14"/>
    </row>
    <row r="797" ht="24" customHeight="1" spans="1:15">
      <c r="A797" s="5"/>
      <c r="B797" s="5"/>
      <c r="C797" s="5"/>
      <c r="D797" s="5" t="s">
        <v>782</v>
      </c>
      <c r="E797" s="6">
        <v>5</v>
      </c>
      <c r="F797" s="6">
        <v>3.42</v>
      </c>
      <c r="G797" s="6">
        <f t="shared" si="72"/>
        <v>17.1</v>
      </c>
      <c r="H797" s="6">
        <v>5</v>
      </c>
      <c r="I797" s="6">
        <v>3.42</v>
      </c>
      <c r="J797" s="6">
        <f t="shared" si="73"/>
        <v>17.1</v>
      </c>
      <c r="K797" s="9"/>
      <c r="L797" s="13" t="s">
        <v>22</v>
      </c>
      <c r="M797" s="14"/>
      <c r="N797" s="14"/>
      <c r="O797" s="14"/>
    </row>
    <row r="798" ht="24" customHeight="1" spans="1:15">
      <c r="A798" s="5"/>
      <c r="B798" s="5"/>
      <c r="C798" s="5"/>
      <c r="D798" s="5" t="s">
        <v>783</v>
      </c>
      <c r="E798" s="6">
        <v>33</v>
      </c>
      <c r="F798" s="6">
        <v>3.3833</v>
      </c>
      <c r="G798" s="6">
        <f t="shared" si="72"/>
        <v>111.6489</v>
      </c>
      <c r="H798" s="6">
        <v>33</v>
      </c>
      <c r="I798" s="6">
        <v>3.38325</v>
      </c>
      <c r="J798" s="6">
        <f t="shared" si="73"/>
        <v>111.64725</v>
      </c>
      <c r="K798" s="9"/>
      <c r="L798" s="13" t="s">
        <v>22</v>
      </c>
      <c r="M798" s="14"/>
      <c r="N798" s="14"/>
      <c r="O798" s="14"/>
    </row>
    <row r="799" ht="24" customHeight="1" spans="1:15">
      <c r="A799" s="5"/>
      <c r="B799" s="5"/>
      <c r="C799" s="5"/>
      <c r="D799" s="5" t="s">
        <v>784</v>
      </c>
      <c r="E799" s="6">
        <v>14</v>
      </c>
      <c r="F799" s="6">
        <v>3.405</v>
      </c>
      <c r="G799" s="6">
        <f t="shared" si="72"/>
        <v>47.67</v>
      </c>
      <c r="H799" s="6">
        <v>14</v>
      </c>
      <c r="I799" s="6">
        <v>3.405</v>
      </c>
      <c r="J799" s="6">
        <f t="shared" si="73"/>
        <v>47.67</v>
      </c>
      <c r="K799" s="9"/>
      <c r="L799" s="13" t="s">
        <v>22</v>
      </c>
      <c r="M799" s="14"/>
      <c r="N799" s="14"/>
      <c r="O799" s="14"/>
    </row>
    <row r="800" ht="24" customHeight="1" spans="1:15">
      <c r="A800" s="5" t="s">
        <v>785</v>
      </c>
      <c r="B800" s="5" t="s">
        <v>18</v>
      </c>
      <c r="C800" s="5"/>
      <c r="D800" s="5"/>
      <c r="E800" s="6">
        <v>544</v>
      </c>
      <c r="F800" s="6"/>
      <c r="G800" s="6">
        <v>4652.7466</v>
      </c>
      <c r="H800" s="6">
        <v>176</v>
      </c>
      <c r="I800" s="6"/>
      <c r="J800" s="6">
        <v>2633.8265</v>
      </c>
      <c r="K800" s="8">
        <f>SUM(K801:K845)</f>
        <v>2634</v>
      </c>
      <c r="L800" s="9"/>
      <c r="M800" s="8">
        <f>SUM(M801:M845)</f>
        <v>6879</v>
      </c>
      <c r="N800" s="8">
        <f>SUM(N801:N845)</f>
        <v>1329</v>
      </c>
      <c r="O800" s="8">
        <f>SUM(O801:O845)</f>
        <v>1305</v>
      </c>
    </row>
    <row r="801" ht="24" customHeight="1" spans="1:15">
      <c r="A801" s="5"/>
      <c r="B801" s="5">
        <v>1</v>
      </c>
      <c r="C801" s="5" t="s">
        <v>786</v>
      </c>
      <c r="D801" s="5" t="s">
        <v>20</v>
      </c>
      <c r="E801" s="6">
        <v>12</v>
      </c>
      <c r="F801" s="6"/>
      <c r="G801" s="6">
        <v>129</v>
      </c>
      <c r="H801" s="6">
        <v>12</v>
      </c>
      <c r="I801" s="6"/>
      <c r="J801" s="6">
        <v>129</v>
      </c>
      <c r="K801" s="8">
        <f>ROUND(J801,0)</f>
        <v>129</v>
      </c>
      <c r="L801" s="10"/>
      <c r="M801" s="11">
        <v>0</v>
      </c>
      <c r="N801" s="12">
        <f>M801</f>
        <v>0</v>
      </c>
      <c r="O801" s="12">
        <f>K801-N801</f>
        <v>129</v>
      </c>
    </row>
    <row r="802" ht="24" customHeight="1" spans="1:15">
      <c r="A802" s="5"/>
      <c r="B802" s="5"/>
      <c r="C802" s="5"/>
      <c r="D802" s="5" t="s">
        <v>787</v>
      </c>
      <c r="E802" s="6">
        <v>4</v>
      </c>
      <c r="F802" s="6">
        <v>13</v>
      </c>
      <c r="G802" s="6">
        <f>E802*F802</f>
        <v>52</v>
      </c>
      <c r="H802" s="6">
        <v>4</v>
      </c>
      <c r="I802" s="6">
        <v>13</v>
      </c>
      <c r="J802" s="6">
        <f>H802*I802</f>
        <v>52</v>
      </c>
      <c r="K802" s="9"/>
      <c r="L802" s="13" t="s">
        <v>22</v>
      </c>
      <c r="M802" s="14"/>
      <c r="N802" s="14"/>
      <c r="O802" s="14"/>
    </row>
    <row r="803" ht="24" customHeight="1" spans="1:15">
      <c r="A803" s="5"/>
      <c r="B803" s="5"/>
      <c r="C803" s="5"/>
      <c r="D803" s="5" t="s">
        <v>788</v>
      </c>
      <c r="E803" s="6">
        <v>4</v>
      </c>
      <c r="F803" s="6">
        <v>13</v>
      </c>
      <c r="G803" s="6">
        <f>E803*F803</f>
        <v>52</v>
      </c>
      <c r="H803" s="6">
        <v>4</v>
      </c>
      <c r="I803" s="6">
        <v>13</v>
      </c>
      <c r="J803" s="6">
        <f>H803*I803</f>
        <v>52</v>
      </c>
      <c r="K803" s="9"/>
      <c r="L803" s="13" t="s">
        <v>22</v>
      </c>
      <c r="M803" s="14"/>
      <c r="N803" s="14"/>
      <c r="O803" s="14"/>
    </row>
    <row r="804" ht="24" customHeight="1" spans="1:15">
      <c r="A804" s="5"/>
      <c r="B804" s="5"/>
      <c r="C804" s="5"/>
      <c r="D804" s="5" t="s">
        <v>789</v>
      </c>
      <c r="E804" s="6">
        <v>1</v>
      </c>
      <c r="F804" s="6">
        <v>13</v>
      </c>
      <c r="G804" s="6">
        <f>E804*F804</f>
        <v>13</v>
      </c>
      <c r="H804" s="6">
        <v>1</v>
      </c>
      <c r="I804" s="6">
        <v>13</v>
      </c>
      <c r="J804" s="6">
        <f>H804*I804</f>
        <v>13</v>
      </c>
      <c r="K804" s="9"/>
      <c r="L804" s="13" t="s">
        <v>22</v>
      </c>
      <c r="M804" s="14"/>
      <c r="N804" s="14"/>
      <c r="O804" s="14"/>
    </row>
    <row r="805" ht="24" customHeight="1" spans="1:15">
      <c r="A805" s="5"/>
      <c r="B805" s="5"/>
      <c r="C805" s="5"/>
      <c r="D805" s="5" t="s">
        <v>790</v>
      </c>
      <c r="E805" s="6">
        <v>3</v>
      </c>
      <c r="F805" s="6">
        <v>4</v>
      </c>
      <c r="G805" s="6">
        <f>E805*F805</f>
        <v>12</v>
      </c>
      <c r="H805" s="6">
        <v>3</v>
      </c>
      <c r="I805" s="6">
        <v>4</v>
      </c>
      <c r="J805" s="6">
        <f>H805*I805</f>
        <v>12</v>
      </c>
      <c r="K805" s="9"/>
      <c r="L805" s="13" t="s">
        <v>22</v>
      </c>
      <c r="M805" s="14"/>
      <c r="N805" s="14"/>
      <c r="O805" s="14"/>
    </row>
    <row r="806" ht="24" customHeight="1" spans="1:15">
      <c r="A806" s="5"/>
      <c r="B806" s="5">
        <v>2</v>
      </c>
      <c r="C806" s="5" t="s">
        <v>791</v>
      </c>
      <c r="D806" s="5" t="s">
        <v>20</v>
      </c>
      <c r="E806" s="6">
        <v>57</v>
      </c>
      <c r="F806" s="6"/>
      <c r="G806" s="6">
        <v>983.7275</v>
      </c>
      <c r="H806" s="6">
        <v>57</v>
      </c>
      <c r="I806" s="6"/>
      <c r="J806" s="6">
        <v>983.7275</v>
      </c>
      <c r="K806" s="8">
        <f>ROUND(J806,0)</f>
        <v>984</v>
      </c>
      <c r="L806" s="5"/>
      <c r="M806" s="11">
        <v>4848</v>
      </c>
      <c r="N806" s="12">
        <f>K806</f>
        <v>984</v>
      </c>
      <c r="O806" s="12">
        <f>K806-N806</f>
        <v>0</v>
      </c>
    </row>
    <row r="807" ht="24" customHeight="1" spans="1:15">
      <c r="A807" s="5"/>
      <c r="B807" s="5"/>
      <c r="C807" s="5"/>
      <c r="D807" s="5" t="s">
        <v>792</v>
      </c>
      <c r="E807" s="6">
        <v>2</v>
      </c>
      <c r="F807" s="6">
        <v>6.3</v>
      </c>
      <c r="G807" s="6">
        <f t="shared" ref="G807:G813" si="74">E807*F807</f>
        <v>12.6</v>
      </c>
      <c r="H807" s="6">
        <v>2</v>
      </c>
      <c r="I807" s="6">
        <v>6.3</v>
      </c>
      <c r="J807" s="6">
        <f t="shared" ref="J807:J813" si="75">H807*I807</f>
        <v>12.6</v>
      </c>
      <c r="K807" s="9"/>
      <c r="L807" s="13" t="s">
        <v>22</v>
      </c>
      <c r="M807" s="14"/>
      <c r="N807" s="14"/>
      <c r="O807" s="14"/>
    </row>
    <row r="808" ht="24" customHeight="1" spans="1:15">
      <c r="A808" s="5"/>
      <c r="B808" s="5"/>
      <c r="C808" s="5"/>
      <c r="D808" s="5" t="s">
        <v>793</v>
      </c>
      <c r="E808" s="6">
        <v>29</v>
      </c>
      <c r="F808" s="6">
        <v>14</v>
      </c>
      <c r="G808" s="6">
        <f t="shared" si="74"/>
        <v>406</v>
      </c>
      <c r="H808" s="6">
        <v>29</v>
      </c>
      <c r="I808" s="6">
        <v>14</v>
      </c>
      <c r="J808" s="6">
        <f t="shared" si="75"/>
        <v>406</v>
      </c>
      <c r="K808" s="9"/>
      <c r="L808" s="13" t="s">
        <v>22</v>
      </c>
      <c r="M808" s="14"/>
      <c r="N808" s="14"/>
      <c r="O808" s="14"/>
    </row>
    <row r="809" ht="24" customHeight="1" spans="1:15">
      <c r="A809" s="5"/>
      <c r="B809" s="5"/>
      <c r="C809" s="5"/>
      <c r="D809" s="5" t="s">
        <v>793</v>
      </c>
      <c r="E809" s="6">
        <v>1</v>
      </c>
      <c r="F809" s="6">
        <v>20</v>
      </c>
      <c r="G809" s="6">
        <f t="shared" si="74"/>
        <v>20</v>
      </c>
      <c r="H809" s="6">
        <v>1</v>
      </c>
      <c r="I809" s="6">
        <v>20</v>
      </c>
      <c r="J809" s="6">
        <f t="shared" si="75"/>
        <v>20</v>
      </c>
      <c r="K809" s="9"/>
      <c r="L809" s="13" t="s">
        <v>22</v>
      </c>
      <c r="M809" s="14"/>
      <c r="N809" s="14"/>
      <c r="O809" s="14"/>
    </row>
    <row r="810" ht="24" customHeight="1" spans="1:15">
      <c r="A810" s="5"/>
      <c r="B810" s="5"/>
      <c r="C810" s="5"/>
      <c r="D810" s="5" t="s">
        <v>794</v>
      </c>
      <c r="E810" s="6">
        <v>1</v>
      </c>
      <c r="F810" s="6">
        <v>14</v>
      </c>
      <c r="G810" s="6">
        <f t="shared" si="74"/>
        <v>14</v>
      </c>
      <c r="H810" s="6">
        <v>1</v>
      </c>
      <c r="I810" s="6">
        <v>14</v>
      </c>
      <c r="J810" s="6">
        <f t="shared" si="75"/>
        <v>14</v>
      </c>
      <c r="K810" s="9"/>
      <c r="L810" s="13" t="s">
        <v>22</v>
      </c>
      <c r="M810" s="14"/>
      <c r="N810" s="14"/>
      <c r="O810" s="14"/>
    </row>
    <row r="811" ht="24" customHeight="1" spans="1:15">
      <c r="A811" s="5"/>
      <c r="B811" s="5"/>
      <c r="C811" s="5"/>
      <c r="D811" s="5" t="s">
        <v>795</v>
      </c>
      <c r="E811" s="6">
        <v>1</v>
      </c>
      <c r="F811" s="6">
        <v>2.7975</v>
      </c>
      <c r="G811" s="6">
        <f t="shared" si="74"/>
        <v>2.7975</v>
      </c>
      <c r="H811" s="6">
        <v>1</v>
      </c>
      <c r="I811" s="6">
        <v>2.7975</v>
      </c>
      <c r="J811" s="6">
        <f t="shared" si="75"/>
        <v>2.7975</v>
      </c>
      <c r="K811" s="9"/>
      <c r="L811" s="13" t="s">
        <v>22</v>
      </c>
      <c r="M811" s="14"/>
      <c r="N811" s="14"/>
      <c r="O811" s="14"/>
    </row>
    <row r="812" ht="24" customHeight="1" spans="1:15">
      <c r="A812" s="5"/>
      <c r="B812" s="5"/>
      <c r="C812" s="5"/>
      <c r="D812" s="5" t="s">
        <v>795</v>
      </c>
      <c r="E812" s="6">
        <v>14</v>
      </c>
      <c r="F812" s="6">
        <v>5.595</v>
      </c>
      <c r="G812" s="6">
        <f t="shared" si="74"/>
        <v>78.33</v>
      </c>
      <c r="H812" s="6">
        <v>14</v>
      </c>
      <c r="I812" s="6">
        <v>5.595</v>
      </c>
      <c r="J812" s="6">
        <f t="shared" si="75"/>
        <v>78.33</v>
      </c>
      <c r="K812" s="9"/>
      <c r="L812" s="13" t="s">
        <v>22</v>
      </c>
      <c r="M812" s="14"/>
      <c r="N812" s="14"/>
      <c r="O812" s="14"/>
    </row>
    <row r="813" ht="24" customHeight="1" spans="1:15">
      <c r="A813" s="5"/>
      <c r="B813" s="5"/>
      <c r="C813" s="5"/>
      <c r="D813" s="5" t="s">
        <v>796</v>
      </c>
      <c r="E813" s="6">
        <v>9</v>
      </c>
      <c r="F813" s="6">
        <v>50</v>
      </c>
      <c r="G813" s="6">
        <f t="shared" si="74"/>
        <v>450</v>
      </c>
      <c r="H813" s="6">
        <v>9</v>
      </c>
      <c r="I813" s="6">
        <v>50</v>
      </c>
      <c r="J813" s="6">
        <f t="shared" si="75"/>
        <v>450</v>
      </c>
      <c r="K813" s="9"/>
      <c r="L813" s="13" t="s">
        <v>22</v>
      </c>
      <c r="M813" s="14"/>
      <c r="N813" s="14"/>
      <c r="O813" s="14"/>
    </row>
    <row r="814" ht="24" customHeight="1" spans="1:15">
      <c r="A814" s="5"/>
      <c r="B814" s="5">
        <v>3</v>
      </c>
      <c r="C814" s="5" t="s">
        <v>797</v>
      </c>
      <c r="D814" s="5" t="s">
        <v>20</v>
      </c>
      <c r="E814" s="6">
        <v>35</v>
      </c>
      <c r="F814" s="6"/>
      <c r="G814" s="6">
        <v>149.6234</v>
      </c>
      <c r="H814" s="6">
        <v>35</v>
      </c>
      <c r="I814" s="6"/>
      <c r="J814" s="6">
        <v>149.6233</v>
      </c>
      <c r="K814" s="8">
        <f>ROUND(J814,0)</f>
        <v>150</v>
      </c>
      <c r="L814" s="5"/>
      <c r="M814" s="11">
        <v>0</v>
      </c>
      <c r="N814" s="12">
        <f>M814</f>
        <v>0</v>
      </c>
      <c r="O814" s="12">
        <f>K814-N814</f>
        <v>150</v>
      </c>
    </row>
    <row r="815" ht="24" customHeight="1" spans="1:15">
      <c r="A815" s="5"/>
      <c r="B815" s="5"/>
      <c r="C815" s="5"/>
      <c r="D815" s="5" t="s">
        <v>798</v>
      </c>
      <c r="E815" s="6">
        <v>1</v>
      </c>
      <c r="F815" s="6">
        <v>3.975</v>
      </c>
      <c r="G815" s="6">
        <f t="shared" ref="G815:G824" si="76">E815*F815</f>
        <v>3.975</v>
      </c>
      <c r="H815" s="6">
        <v>1</v>
      </c>
      <c r="I815" s="6">
        <v>3.975</v>
      </c>
      <c r="J815" s="6">
        <f t="shared" ref="J815:J824" si="77">H815*I815</f>
        <v>3.975</v>
      </c>
      <c r="K815" s="9"/>
      <c r="L815" s="13" t="s">
        <v>22</v>
      </c>
      <c r="M815" s="14"/>
      <c r="N815" s="14"/>
      <c r="O815" s="14"/>
    </row>
    <row r="816" ht="24" customHeight="1" spans="1:15">
      <c r="A816" s="5"/>
      <c r="B816" s="5"/>
      <c r="C816" s="5"/>
      <c r="D816" s="5" t="s">
        <v>799</v>
      </c>
      <c r="E816" s="6">
        <v>2</v>
      </c>
      <c r="F816" s="6">
        <v>3.579</v>
      </c>
      <c r="G816" s="6">
        <f t="shared" si="76"/>
        <v>7.158</v>
      </c>
      <c r="H816" s="6">
        <v>2</v>
      </c>
      <c r="I816" s="6">
        <v>3.579</v>
      </c>
      <c r="J816" s="6">
        <f t="shared" si="77"/>
        <v>7.158</v>
      </c>
      <c r="K816" s="9"/>
      <c r="L816" s="13" t="s">
        <v>22</v>
      </c>
      <c r="M816" s="14"/>
      <c r="N816" s="14"/>
      <c r="O816" s="14"/>
    </row>
    <row r="817" ht="24" customHeight="1" spans="1:15">
      <c r="A817" s="5"/>
      <c r="B817" s="5"/>
      <c r="C817" s="5"/>
      <c r="D817" s="5" t="s">
        <v>800</v>
      </c>
      <c r="E817" s="6">
        <v>5</v>
      </c>
      <c r="F817" s="6">
        <v>3.579</v>
      </c>
      <c r="G817" s="6">
        <f t="shared" si="76"/>
        <v>17.895</v>
      </c>
      <c r="H817" s="6">
        <v>5</v>
      </c>
      <c r="I817" s="6">
        <v>3.579</v>
      </c>
      <c r="J817" s="6">
        <f t="shared" si="77"/>
        <v>17.895</v>
      </c>
      <c r="K817" s="9"/>
      <c r="L817" s="13" t="s">
        <v>22</v>
      </c>
      <c r="M817" s="14"/>
      <c r="N817" s="14"/>
      <c r="O817" s="14"/>
    </row>
    <row r="818" ht="24" customHeight="1" spans="1:15">
      <c r="A818" s="5"/>
      <c r="B818" s="5"/>
      <c r="C818" s="5"/>
      <c r="D818" s="5" t="s">
        <v>801</v>
      </c>
      <c r="E818" s="6">
        <v>1</v>
      </c>
      <c r="F818" s="6">
        <v>3.579</v>
      </c>
      <c r="G818" s="6">
        <f t="shared" si="76"/>
        <v>3.579</v>
      </c>
      <c r="H818" s="6">
        <v>1</v>
      </c>
      <c r="I818" s="6">
        <v>3.579</v>
      </c>
      <c r="J818" s="6">
        <f t="shared" si="77"/>
        <v>3.579</v>
      </c>
      <c r="K818" s="9"/>
      <c r="L818" s="13" t="s">
        <v>22</v>
      </c>
      <c r="M818" s="14"/>
      <c r="N818" s="14"/>
      <c r="O818" s="14"/>
    </row>
    <row r="819" ht="24" customHeight="1" spans="1:15">
      <c r="A819" s="5"/>
      <c r="B819" s="5"/>
      <c r="C819" s="5"/>
      <c r="D819" s="5" t="s">
        <v>802</v>
      </c>
      <c r="E819" s="6">
        <v>1</v>
      </c>
      <c r="F819" s="6">
        <v>7.157</v>
      </c>
      <c r="G819" s="6">
        <f t="shared" si="76"/>
        <v>7.157</v>
      </c>
      <c r="H819" s="6">
        <v>1</v>
      </c>
      <c r="I819" s="6">
        <v>7.157</v>
      </c>
      <c r="J819" s="6">
        <f t="shared" si="77"/>
        <v>7.157</v>
      </c>
      <c r="K819" s="9"/>
      <c r="L819" s="13" t="s">
        <v>22</v>
      </c>
      <c r="M819" s="14"/>
      <c r="N819" s="14"/>
      <c r="O819" s="14"/>
    </row>
    <row r="820" ht="24" customHeight="1" spans="1:15">
      <c r="A820" s="5"/>
      <c r="B820" s="5"/>
      <c r="C820" s="5"/>
      <c r="D820" s="5" t="s">
        <v>803</v>
      </c>
      <c r="E820" s="6">
        <v>1</v>
      </c>
      <c r="F820" s="6">
        <v>7.157</v>
      </c>
      <c r="G820" s="6">
        <f t="shared" si="76"/>
        <v>7.157</v>
      </c>
      <c r="H820" s="6">
        <v>1</v>
      </c>
      <c r="I820" s="6">
        <v>7.157</v>
      </c>
      <c r="J820" s="6">
        <f t="shared" si="77"/>
        <v>7.157</v>
      </c>
      <c r="K820" s="9"/>
      <c r="L820" s="13" t="s">
        <v>22</v>
      </c>
      <c r="M820" s="14"/>
      <c r="N820" s="14"/>
      <c r="O820" s="14"/>
    </row>
    <row r="821" ht="24" customHeight="1" spans="1:15">
      <c r="A821" s="5"/>
      <c r="B821" s="5"/>
      <c r="C821" s="5"/>
      <c r="D821" s="5" t="s">
        <v>804</v>
      </c>
      <c r="E821" s="6">
        <v>2</v>
      </c>
      <c r="F821" s="6">
        <v>6.3907</v>
      </c>
      <c r="G821" s="6">
        <f t="shared" si="76"/>
        <v>12.7814</v>
      </c>
      <c r="H821" s="6">
        <v>2</v>
      </c>
      <c r="I821" s="6">
        <v>6.39065</v>
      </c>
      <c r="J821" s="6">
        <f t="shared" si="77"/>
        <v>12.7813</v>
      </c>
      <c r="K821" s="9"/>
      <c r="L821" s="13" t="s">
        <v>22</v>
      </c>
      <c r="M821" s="14"/>
      <c r="N821" s="14"/>
      <c r="O821" s="14"/>
    </row>
    <row r="822" ht="24" customHeight="1" spans="1:15">
      <c r="A822" s="5"/>
      <c r="B822" s="5"/>
      <c r="C822" s="5"/>
      <c r="D822" s="5" t="s">
        <v>805</v>
      </c>
      <c r="E822" s="6">
        <v>2</v>
      </c>
      <c r="F822" s="6">
        <v>4.356</v>
      </c>
      <c r="G822" s="6">
        <f t="shared" si="76"/>
        <v>8.712</v>
      </c>
      <c r="H822" s="6">
        <v>2</v>
      </c>
      <c r="I822" s="6">
        <v>4.356</v>
      </c>
      <c r="J822" s="6">
        <f t="shared" si="77"/>
        <v>8.712</v>
      </c>
      <c r="K822" s="9"/>
      <c r="L822" s="13" t="s">
        <v>22</v>
      </c>
      <c r="M822" s="14"/>
      <c r="N822" s="14"/>
      <c r="O822" s="14"/>
    </row>
    <row r="823" ht="24" customHeight="1" spans="1:15">
      <c r="A823" s="5"/>
      <c r="B823" s="5"/>
      <c r="C823" s="5"/>
      <c r="D823" s="5" t="s">
        <v>806</v>
      </c>
      <c r="E823" s="6">
        <v>18</v>
      </c>
      <c r="F823" s="6">
        <v>3.772</v>
      </c>
      <c r="G823" s="6">
        <f t="shared" si="76"/>
        <v>67.896</v>
      </c>
      <c r="H823" s="6">
        <v>18</v>
      </c>
      <c r="I823" s="6">
        <v>3.772</v>
      </c>
      <c r="J823" s="6">
        <f t="shared" si="77"/>
        <v>67.896</v>
      </c>
      <c r="K823" s="9"/>
      <c r="L823" s="13" t="s">
        <v>22</v>
      </c>
      <c r="M823" s="14"/>
      <c r="N823" s="14"/>
      <c r="O823" s="14"/>
    </row>
    <row r="824" ht="24" customHeight="1" spans="1:15">
      <c r="A824" s="5"/>
      <c r="B824" s="5"/>
      <c r="C824" s="5"/>
      <c r="D824" s="5" t="s">
        <v>807</v>
      </c>
      <c r="E824" s="6">
        <v>2</v>
      </c>
      <c r="F824" s="6">
        <v>6.6565</v>
      </c>
      <c r="G824" s="6">
        <f t="shared" si="76"/>
        <v>13.313</v>
      </c>
      <c r="H824" s="6">
        <v>2</v>
      </c>
      <c r="I824" s="6">
        <v>6.6565</v>
      </c>
      <c r="J824" s="6">
        <f t="shared" si="77"/>
        <v>13.313</v>
      </c>
      <c r="K824" s="9"/>
      <c r="L824" s="13" t="s">
        <v>22</v>
      </c>
      <c r="M824" s="14"/>
      <c r="N824" s="14"/>
      <c r="O824" s="14"/>
    </row>
    <row r="825" ht="24" customHeight="1" spans="1:15">
      <c r="A825" s="5"/>
      <c r="B825" s="5">
        <v>4</v>
      </c>
      <c r="C825" s="5" t="s">
        <v>808</v>
      </c>
      <c r="D825" s="5" t="s">
        <v>20</v>
      </c>
      <c r="E825" s="6">
        <v>30</v>
      </c>
      <c r="F825" s="6"/>
      <c r="G825" s="6">
        <v>594</v>
      </c>
      <c r="H825" s="6">
        <v>30</v>
      </c>
      <c r="I825" s="6"/>
      <c r="J825" s="6">
        <v>594</v>
      </c>
      <c r="K825" s="8">
        <f>ROUND(J825,0)</f>
        <v>594</v>
      </c>
      <c r="L825" s="5"/>
      <c r="M825" s="11">
        <v>0</v>
      </c>
      <c r="N825" s="12">
        <f>M825</f>
        <v>0</v>
      </c>
      <c r="O825" s="12">
        <f>K825-N825</f>
        <v>594</v>
      </c>
    </row>
    <row r="826" ht="24" customHeight="1" spans="1:15">
      <c r="A826" s="5"/>
      <c r="B826" s="5"/>
      <c r="C826" s="5"/>
      <c r="D826" s="5" t="s">
        <v>809</v>
      </c>
      <c r="E826" s="6">
        <v>30</v>
      </c>
      <c r="F826" s="6">
        <v>19.8</v>
      </c>
      <c r="G826" s="6">
        <f>E826*F826</f>
        <v>594</v>
      </c>
      <c r="H826" s="6">
        <v>30</v>
      </c>
      <c r="I826" s="6">
        <v>19.8</v>
      </c>
      <c r="J826" s="6">
        <f>H826*I826</f>
        <v>594</v>
      </c>
      <c r="K826" s="9"/>
      <c r="L826" s="13" t="s">
        <v>22</v>
      </c>
      <c r="M826" s="14"/>
      <c r="N826" s="14"/>
      <c r="O826" s="14"/>
    </row>
    <row r="827" ht="24" customHeight="1" spans="1:15">
      <c r="A827" s="5"/>
      <c r="B827" s="5">
        <v>5</v>
      </c>
      <c r="C827" s="5" t="s">
        <v>810</v>
      </c>
      <c r="D827" s="5" t="s">
        <v>20</v>
      </c>
      <c r="E827" s="6">
        <v>25</v>
      </c>
      <c r="F827" s="6"/>
      <c r="G827" s="6">
        <v>445.2</v>
      </c>
      <c r="H827" s="6">
        <v>24</v>
      </c>
      <c r="I827" s="6"/>
      <c r="J827" s="6">
        <v>432</v>
      </c>
      <c r="K827" s="8">
        <f>ROUND(J827,0)</f>
        <v>432</v>
      </c>
      <c r="L827" s="5"/>
      <c r="M827" s="11">
        <v>0</v>
      </c>
      <c r="N827" s="12">
        <f>M827</f>
        <v>0</v>
      </c>
      <c r="O827" s="12">
        <f>K827-N827</f>
        <v>432</v>
      </c>
    </row>
    <row r="828" ht="24" customHeight="1" spans="1:15">
      <c r="A828" s="5"/>
      <c r="B828" s="5"/>
      <c r="C828" s="5"/>
      <c r="D828" s="5" t="s">
        <v>811</v>
      </c>
      <c r="E828" s="6">
        <v>24</v>
      </c>
      <c r="F828" s="6">
        <v>18</v>
      </c>
      <c r="G828" s="6">
        <f>E828*F828</f>
        <v>432</v>
      </c>
      <c r="H828" s="6">
        <v>24</v>
      </c>
      <c r="I828" s="6">
        <v>18</v>
      </c>
      <c r="J828" s="6">
        <f>H828*I828</f>
        <v>432</v>
      </c>
      <c r="K828" s="9"/>
      <c r="L828" s="13" t="s">
        <v>22</v>
      </c>
      <c r="M828" s="14"/>
      <c r="N828" s="14"/>
      <c r="O828" s="14"/>
    </row>
    <row r="829" ht="24" customHeight="1" spans="1:17">
      <c r="A829" s="5"/>
      <c r="B829" s="5"/>
      <c r="C829" s="5"/>
      <c r="D829" s="5" t="s">
        <v>812</v>
      </c>
      <c r="E829" s="6">
        <v>1</v>
      </c>
      <c r="F829" s="6">
        <v>13.2</v>
      </c>
      <c r="G829" s="6">
        <f>E829*F829</f>
        <v>13.2</v>
      </c>
      <c r="H829" s="6">
        <v>0</v>
      </c>
      <c r="I829" s="6">
        <v>0</v>
      </c>
      <c r="J829" s="6">
        <f>H829*I829</f>
        <v>0</v>
      </c>
      <c r="K829" s="9"/>
      <c r="L829" s="6" t="s">
        <v>37</v>
      </c>
      <c r="M829" s="14"/>
      <c r="N829" s="14"/>
      <c r="O829" s="14"/>
      <c r="Q829" s="15"/>
    </row>
    <row r="830" ht="24" customHeight="1" spans="1:15">
      <c r="A830" s="5"/>
      <c r="B830" s="5">
        <v>6</v>
      </c>
      <c r="C830" s="5" t="s">
        <v>813</v>
      </c>
      <c r="D830" s="5" t="s">
        <v>20</v>
      </c>
      <c r="E830" s="6">
        <v>367</v>
      </c>
      <c r="F830" s="6"/>
      <c r="G830" s="6">
        <v>2005.72</v>
      </c>
      <c r="H830" s="6">
        <v>0</v>
      </c>
      <c r="I830" s="6"/>
      <c r="J830" s="6">
        <v>0</v>
      </c>
      <c r="K830" s="8">
        <f>ROUND(J830,0)</f>
        <v>0</v>
      </c>
      <c r="L830" s="5"/>
      <c r="M830" s="11">
        <v>0</v>
      </c>
      <c r="N830" s="12">
        <f>M830</f>
        <v>0</v>
      </c>
      <c r="O830" s="12">
        <f>K830-N830</f>
        <v>0</v>
      </c>
    </row>
    <row r="831" ht="24" customHeight="1" spans="1:17">
      <c r="A831" s="5"/>
      <c r="B831" s="5"/>
      <c r="C831" s="5"/>
      <c r="D831" s="5" t="s">
        <v>814</v>
      </c>
      <c r="E831" s="6">
        <v>25</v>
      </c>
      <c r="F831" s="6">
        <v>3.15</v>
      </c>
      <c r="G831" s="6">
        <f t="shared" ref="G831:G844" si="78">E831*F831</f>
        <v>78.75</v>
      </c>
      <c r="H831" s="6">
        <v>0</v>
      </c>
      <c r="I831" s="6">
        <v>0</v>
      </c>
      <c r="J831" s="6">
        <f t="shared" ref="J831:J844" si="79">H831*I831</f>
        <v>0</v>
      </c>
      <c r="K831" s="9"/>
      <c r="L831" s="6" t="s">
        <v>815</v>
      </c>
      <c r="M831" s="14"/>
      <c r="N831" s="14"/>
      <c r="O831" s="14"/>
      <c r="Q831" s="15"/>
    </row>
    <row r="832" ht="24" customHeight="1" spans="1:17">
      <c r="A832" s="5"/>
      <c r="B832" s="5"/>
      <c r="C832" s="5"/>
      <c r="D832" s="5" t="s">
        <v>816</v>
      </c>
      <c r="E832" s="6">
        <v>1</v>
      </c>
      <c r="F832" s="6">
        <v>6.5604</v>
      </c>
      <c r="G832" s="6">
        <f t="shared" si="78"/>
        <v>6.5604</v>
      </c>
      <c r="H832" s="6">
        <v>0</v>
      </c>
      <c r="I832" s="6">
        <v>0</v>
      </c>
      <c r="J832" s="6">
        <f t="shared" si="79"/>
        <v>0</v>
      </c>
      <c r="K832" s="9"/>
      <c r="L832" s="6" t="s">
        <v>64</v>
      </c>
      <c r="M832" s="14"/>
      <c r="N832" s="14"/>
      <c r="O832" s="14"/>
      <c r="Q832" s="15"/>
    </row>
    <row r="833" ht="24" customHeight="1" spans="1:17">
      <c r="A833" s="5"/>
      <c r="B833" s="5"/>
      <c r="C833" s="5"/>
      <c r="D833" s="5" t="s">
        <v>817</v>
      </c>
      <c r="E833" s="6">
        <v>30</v>
      </c>
      <c r="F833" s="6">
        <v>20.9412</v>
      </c>
      <c r="G833" s="6">
        <f t="shared" si="78"/>
        <v>628.236</v>
      </c>
      <c r="H833" s="6">
        <v>0</v>
      </c>
      <c r="I833" s="6">
        <v>0</v>
      </c>
      <c r="J833" s="6">
        <f t="shared" si="79"/>
        <v>0</v>
      </c>
      <c r="K833" s="9"/>
      <c r="L833" s="6" t="s">
        <v>283</v>
      </c>
      <c r="M833" s="14"/>
      <c r="N833" s="14"/>
      <c r="O833" s="14"/>
      <c r="Q833" s="15"/>
    </row>
    <row r="834" ht="24" customHeight="1" spans="1:17">
      <c r="A834" s="5"/>
      <c r="B834" s="5"/>
      <c r="C834" s="5"/>
      <c r="D834" s="5" t="s">
        <v>818</v>
      </c>
      <c r="E834" s="6">
        <v>43</v>
      </c>
      <c r="F834" s="6">
        <v>1.7</v>
      </c>
      <c r="G834" s="6">
        <f t="shared" si="78"/>
        <v>73.1</v>
      </c>
      <c r="H834" s="6">
        <v>0</v>
      </c>
      <c r="I834" s="6">
        <v>0</v>
      </c>
      <c r="J834" s="6">
        <f t="shared" si="79"/>
        <v>0</v>
      </c>
      <c r="K834" s="9"/>
      <c r="L834" s="6" t="s">
        <v>819</v>
      </c>
      <c r="M834" s="14"/>
      <c r="N834" s="14"/>
      <c r="O834" s="14"/>
      <c r="Q834" s="15"/>
    </row>
    <row r="835" ht="24" customHeight="1" spans="1:17">
      <c r="A835" s="5"/>
      <c r="B835" s="5"/>
      <c r="C835" s="5"/>
      <c r="D835" s="5" t="s">
        <v>818</v>
      </c>
      <c r="E835" s="6">
        <v>101</v>
      </c>
      <c r="F835" s="6">
        <v>3.388</v>
      </c>
      <c r="G835" s="6">
        <f t="shared" si="78"/>
        <v>342.188</v>
      </c>
      <c r="H835" s="6">
        <v>0</v>
      </c>
      <c r="I835" s="6">
        <v>0</v>
      </c>
      <c r="J835" s="6">
        <f t="shared" si="79"/>
        <v>0</v>
      </c>
      <c r="K835" s="9"/>
      <c r="L835" s="6" t="s">
        <v>820</v>
      </c>
      <c r="M835" s="14"/>
      <c r="N835" s="14"/>
      <c r="O835" s="14"/>
      <c r="Q835" s="15"/>
    </row>
    <row r="836" ht="24" customHeight="1" spans="1:17">
      <c r="A836" s="5"/>
      <c r="B836" s="5"/>
      <c r="C836" s="5"/>
      <c r="D836" s="5" t="s">
        <v>818</v>
      </c>
      <c r="E836" s="6">
        <v>19</v>
      </c>
      <c r="F836" s="6">
        <v>4.84</v>
      </c>
      <c r="G836" s="6">
        <f t="shared" si="78"/>
        <v>91.96</v>
      </c>
      <c r="H836" s="6">
        <v>0</v>
      </c>
      <c r="I836" s="6">
        <v>0</v>
      </c>
      <c r="J836" s="6">
        <f t="shared" si="79"/>
        <v>0</v>
      </c>
      <c r="K836" s="9"/>
      <c r="L836" s="6" t="s">
        <v>821</v>
      </c>
      <c r="M836" s="14"/>
      <c r="N836" s="14"/>
      <c r="O836" s="14"/>
      <c r="Q836" s="15"/>
    </row>
    <row r="837" ht="24" customHeight="1" spans="1:17">
      <c r="A837" s="5"/>
      <c r="B837" s="5"/>
      <c r="C837" s="5"/>
      <c r="D837" s="5" t="s">
        <v>822</v>
      </c>
      <c r="E837" s="6">
        <v>29</v>
      </c>
      <c r="F837" s="6">
        <v>4.5</v>
      </c>
      <c r="G837" s="6">
        <f t="shared" si="78"/>
        <v>130.5</v>
      </c>
      <c r="H837" s="6">
        <v>0</v>
      </c>
      <c r="I837" s="6">
        <v>0</v>
      </c>
      <c r="J837" s="6">
        <f t="shared" si="79"/>
        <v>0</v>
      </c>
      <c r="K837" s="9"/>
      <c r="L837" s="6" t="s">
        <v>823</v>
      </c>
      <c r="M837" s="14"/>
      <c r="N837" s="14"/>
      <c r="O837" s="14"/>
      <c r="Q837" s="15"/>
    </row>
    <row r="838" ht="24" customHeight="1" spans="1:17">
      <c r="A838" s="5"/>
      <c r="B838" s="5"/>
      <c r="C838" s="5"/>
      <c r="D838" s="5" t="s">
        <v>824</v>
      </c>
      <c r="E838" s="6">
        <v>6</v>
      </c>
      <c r="F838" s="6">
        <v>3.388</v>
      </c>
      <c r="G838" s="6">
        <f t="shared" si="78"/>
        <v>20.328</v>
      </c>
      <c r="H838" s="6">
        <v>0</v>
      </c>
      <c r="I838" s="6">
        <v>0</v>
      </c>
      <c r="J838" s="6">
        <f t="shared" si="79"/>
        <v>0</v>
      </c>
      <c r="K838" s="9"/>
      <c r="L838" s="6" t="s">
        <v>52</v>
      </c>
      <c r="M838" s="14"/>
      <c r="N838" s="14"/>
      <c r="O838" s="14"/>
      <c r="Q838" s="15"/>
    </row>
    <row r="839" ht="24" customHeight="1" spans="1:17">
      <c r="A839" s="5"/>
      <c r="B839" s="5"/>
      <c r="C839" s="5"/>
      <c r="D839" s="5" t="s">
        <v>824</v>
      </c>
      <c r="E839" s="6">
        <v>2</v>
      </c>
      <c r="F839" s="6">
        <v>3.4</v>
      </c>
      <c r="G839" s="6">
        <f t="shared" si="78"/>
        <v>6.8</v>
      </c>
      <c r="H839" s="6">
        <v>0</v>
      </c>
      <c r="I839" s="6">
        <v>0</v>
      </c>
      <c r="J839" s="6">
        <f t="shared" si="79"/>
        <v>0</v>
      </c>
      <c r="K839" s="9"/>
      <c r="L839" s="6" t="s">
        <v>291</v>
      </c>
      <c r="M839" s="14"/>
      <c r="N839" s="14"/>
      <c r="O839" s="14"/>
      <c r="Q839" s="15"/>
    </row>
    <row r="840" ht="24" customHeight="1" spans="1:17">
      <c r="A840" s="5"/>
      <c r="B840" s="5"/>
      <c r="C840" s="5"/>
      <c r="D840" s="5" t="s">
        <v>824</v>
      </c>
      <c r="E840" s="6">
        <v>12</v>
      </c>
      <c r="F840" s="6">
        <v>4.84</v>
      </c>
      <c r="G840" s="6">
        <f t="shared" si="78"/>
        <v>58.08</v>
      </c>
      <c r="H840" s="6">
        <v>0</v>
      </c>
      <c r="I840" s="6">
        <v>0</v>
      </c>
      <c r="J840" s="6">
        <f t="shared" si="79"/>
        <v>0</v>
      </c>
      <c r="K840" s="9"/>
      <c r="L840" s="6" t="s">
        <v>286</v>
      </c>
      <c r="M840" s="14"/>
      <c r="N840" s="14"/>
      <c r="O840" s="14"/>
      <c r="Q840" s="15"/>
    </row>
    <row r="841" ht="24" customHeight="1" spans="1:17">
      <c r="A841" s="5"/>
      <c r="B841" s="5"/>
      <c r="C841" s="5"/>
      <c r="D841" s="5" t="s">
        <v>825</v>
      </c>
      <c r="E841" s="6">
        <v>84</v>
      </c>
      <c r="F841" s="6">
        <v>4.95</v>
      </c>
      <c r="G841" s="6">
        <f t="shared" si="78"/>
        <v>415.8</v>
      </c>
      <c r="H841" s="6">
        <v>0</v>
      </c>
      <c r="I841" s="6">
        <v>0</v>
      </c>
      <c r="J841" s="6">
        <f t="shared" si="79"/>
        <v>0</v>
      </c>
      <c r="K841" s="9"/>
      <c r="L841" s="6" t="s">
        <v>826</v>
      </c>
      <c r="M841" s="14"/>
      <c r="N841" s="14"/>
      <c r="O841" s="14"/>
      <c r="Q841" s="15"/>
    </row>
    <row r="842" ht="24" customHeight="1" spans="1:17">
      <c r="A842" s="5"/>
      <c r="B842" s="5"/>
      <c r="C842" s="5"/>
      <c r="D842" s="5" t="s">
        <v>827</v>
      </c>
      <c r="E842" s="6">
        <v>2</v>
      </c>
      <c r="F842" s="6">
        <v>4.7088</v>
      </c>
      <c r="G842" s="6">
        <f t="shared" si="78"/>
        <v>9.4176</v>
      </c>
      <c r="H842" s="6">
        <v>0</v>
      </c>
      <c r="I842" s="6">
        <v>0</v>
      </c>
      <c r="J842" s="6">
        <f t="shared" si="79"/>
        <v>0</v>
      </c>
      <c r="K842" s="9"/>
      <c r="L842" s="6" t="s">
        <v>291</v>
      </c>
      <c r="M842" s="14"/>
      <c r="N842" s="14"/>
      <c r="O842" s="14"/>
      <c r="Q842" s="15"/>
    </row>
    <row r="843" ht="24" customHeight="1" spans="1:17">
      <c r="A843" s="5"/>
      <c r="B843" s="5"/>
      <c r="C843" s="5"/>
      <c r="D843" s="5" t="s">
        <v>828</v>
      </c>
      <c r="E843" s="6">
        <v>8</v>
      </c>
      <c r="F843" s="6">
        <v>5.5</v>
      </c>
      <c r="G843" s="6">
        <f t="shared" si="78"/>
        <v>44</v>
      </c>
      <c r="H843" s="6">
        <v>0</v>
      </c>
      <c r="I843" s="6">
        <v>0</v>
      </c>
      <c r="J843" s="6">
        <f t="shared" si="79"/>
        <v>0</v>
      </c>
      <c r="K843" s="9"/>
      <c r="L843" s="6" t="s">
        <v>284</v>
      </c>
      <c r="M843" s="14"/>
      <c r="N843" s="14"/>
      <c r="O843" s="14"/>
      <c r="Q843" s="15"/>
    </row>
    <row r="844" ht="24" customHeight="1" spans="1:17">
      <c r="A844" s="5"/>
      <c r="B844" s="5"/>
      <c r="C844" s="5"/>
      <c r="D844" s="5" t="s">
        <v>829</v>
      </c>
      <c r="E844" s="6">
        <v>5</v>
      </c>
      <c r="F844" s="6">
        <v>20</v>
      </c>
      <c r="G844" s="6">
        <f t="shared" si="78"/>
        <v>100</v>
      </c>
      <c r="H844" s="6">
        <v>0</v>
      </c>
      <c r="I844" s="6">
        <v>0</v>
      </c>
      <c r="J844" s="6">
        <f t="shared" si="79"/>
        <v>0</v>
      </c>
      <c r="K844" s="9"/>
      <c r="L844" s="6" t="s">
        <v>736</v>
      </c>
      <c r="M844" s="14"/>
      <c r="N844" s="14"/>
      <c r="O844" s="14"/>
      <c r="Q844" s="15"/>
    </row>
    <row r="845" ht="24" customHeight="1" spans="1:15">
      <c r="A845" s="5"/>
      <c r="B845" s="5">
        <v>7</v>
      </c>
      <c r="C845" s="5" t="s">
        <v>830</v>
      </c>
      <c r="D845" s="5" t="s">
        <v>20</v>
      </c>
      <c r="E845" s="6">
        <v>18</v>
      </c>
      <c r="F845" s="6"/>
      <c r="G845" s="6">
        <v>345.4757</v>
      </c>
      <c r="H845" s="6">
        <v>18</v>
      </c>
      <c r="I845" s="6"/>
      <c r="J845" s="6">
        <v>345.4757</v>
      </c>
      <c r="K845" s="8">
        <f>ROUND(J845,0)</f>
        <v>345</v>
      </c>
      <c r="L845" s="5"/>
      <c r="M845" s="11">
        <v>2031</v>
      </c>
      <c r="N845" s="12">
        <f>K845</f>
        <v>345</v>
      </c>
      <c r="O845" s="12">
        <f>K845-N845</f>
        <v>0</v>
      </c>
    </row>
    <row r="846" ht="24" customHeight="1" spans="1:15">
      <c r="A846" s="5"/>
      <c r="B846" s="5"/>
      <c r="C846" s="5"/>
      <c r="D846" s="5" t="s">
        <v>831</v>
      </c>
      <c r="E846" s="6">
        <v>1</v>
      </c>
      <c r="F846" s="6">
        <v>20.9412</v>
      </c>
      <c r="G846" s="6">
        <f>E846*F846</f>
        <v>20.9412</v>
      </c>
      <c r="H846" s="6">
        <v>1</v>
      </c>
      <c r="I846" s="6">
        <v>20.9412</v>
      </c>
      <c r="J846" s="6">
        <f>H846*I846</f>
        <v>20.9412</v>
      </c>
      <c r="K846" s="9"/>
      <c r="L846" s="13" t="s">
        <v>22</v>
      </c>
      <c r="M846" s="14"/>
      <c r="N846" s="14"/>
      <c r="O846" s="14"/>
    </row>
    <row r="847" ht="24" customHeight="1" spans="1:15">
      <c r="A847" s="5"/>
      <c r="B847" s="5"/>
      <c r="C847" s="5"/>
      <c r="D847" s="5" t="s">
        <v>832</v>
      </c>
      <c r="E847" s="6">
        <v>11</v>
      </c>
      <c r="F847" s="6">
        <v>21</v>
      </c>
      <c r="G847" s="6">
        <f>E847*F847</f>
        <v>231</v>
      </c>
      <c r="H847" s="6">
        <v>11</v>
      </c>
      <c r="I847" s="6">
        <v>21</v>
      </c>
      <c r="J847" s="6">
        <f>H847*I847</f>
        <v>231</v>
      </c>
      <c r="K847" s="9"/>
      <c r="L847" s="13" t="s">
        <v>22</v>
      </c>
      <c r="M847" s="14"/>
      <c r="N847" s="14"/>
      <c r="O847" s="14"/>
    </row>
    <row r="848" ht="24" customHeight="1" spans="1:15">
      <c r="A848" s="5"/>
      <c r="B848" s="5"/>
      <c r="C848" s="5"/>
      <c r="D848" s="5" t="s">
        <v>833</v>
      </c>
      <c r="E848" s="6">
        <v>1</v>
      </c>
      <c r="F848" s="6">
        <v>13.9345</v>
      </c>
      <c r="G848" s="6">
        <f>E848*F848</f>
        <v>13.9345</v>
      </c>
      <c r="H848" s="6">
        <v>1</v>
      </c>
      <c r="I848" s="6">
        <v>13.9345</v>
      </c>
      <c r="J848" s="6">
        <f>H848*I848</f>
        <v>13.9345</v>
      </c>
      <c r="K848" s="9"/>
      <c r="L848" s="13" t="s">
        <v>22</v>
      </c>
      <c r="M848" s="14"/>
      <c r="N848" s="14"/>
      <c r="O848" s="14"/>
    </row>
    <row r="849" ht="24" customHeight="1" spans="1:15">
      <c r="A849" s="5"/>
      <c r="B849" s="5"/>
      <c r="C849" s="5"/>
      <c r="D849" s="5" t="s">
        <v>834</v>
      </c>
      <c r="E849" s="6">
        <v>2</v>
      </c>
      <c r="F849" s="6">
        <v>20</v>
      </c>
      <c r="G849" s="6">
        <f>E849*F849</f>
        <v>40</v>
      </c>
      <c r="H849" s="6">
        <v>2</v>
      </c>
      <c r="I849" s="6">
        <v>20</v>
      </c>
      <c r="J849" s="6">
        <f>H849*I849</f>
        <v>40</v>
      </c>
      <c r="K849" s="9"/>
      <c r="L849" s="13" t="s">
        <v>22</v>
      </c>
      <c r="M849" s="14"/>
      <c r="N849" s="14"/>
      <c r="O849" s="14"/>
    </row>
    <row r="850" ht="24" customHeight="1" spans="1:15">
      <c r="A850" s="5"/>
      <c r="B850" s="5"/>
      <c r="C850" s="5"/>
      <c r="D850" s="5" t="s">
        <v>835</v>
      </c>
      <c r="E850" s="6">
        <v>3</v>
      </c>
      <c r="F850" s="6">
        <v>13.2</v>
      </c>
      <c r="G850" s="6">
        <f>E850*F850</f>
        <v>39.6</v>
      </c>
      <c r="H850" s="6">
        <v>3</v>
      </c>
      <c r="I850" s="6">
        <v>13.2</v>
      </c>
      <c r="J850" s="6">
        <f>H850*I850</f>
        <v>39.6</v>
      </c>
      <c r="K850" s="9"/>
      <c r="L850" s="13" t="s">
        <v>22</v>
      </c>
      <c r="M850" s="14"/>
      <c r="N850" s="14"/>
      <c r="O850" s="14"/>
    </row>
    <row r="851" ht="24" customHeight="1" spans="1:15">
      <c r="A851" s="5" t="s">
        <v>836</v>
      </c>
      <c r="B851" s="5" t="s">
        <v>18</v>
      </c>
      <c r="C851" s="5"/>
      <c r="D851" s="5"/>
      <c r="E851" s="6">
        <v>532</v>
      </c>
      <c r="F851" s="6"/>
      <c r="G851" s="6">
        <v>2509.6449</v>
      </c>
      <c r="H851" s="6">
        <v>305</v>
      </c>
      <c r="I851" s="6"/>
      <c r="J851" s="6">
        <v>1939.671404</v>
      </c>
      <c r="K851" s="8">
        <f>SUM(K852:K860)</f>
        <v>1939</v>
      </c>
      <c r="L851" s="9"/>
      <c r="M851" s="8">
        <f>SUM(M852:M860)</f>
        <v>0</v>
      </c>
      <c r="N851" s="8">
        <f>SUM(N852:N860)</f>
        <v>0</v>
      </c>
      <c r="O851" s="8">
        <f>SUM(O852:O860)</f>
        <v>1939</v>
      </c>
    </row>
    <row r="852" ht="24" customHeight="1" spans="1:15">
      <c r="A852" s="5"/>
      <c r="B852" s="5">
        <v>1</v>
      </c>
      <c r="C852" s="5" t="s">
        <v>837</v>
      </c>
      <c r="D852" s="5" t="s">
        <v>20</v>
      </c>
      <c r="E852" s="6">
        <v>201</v>
      </c>
      <c r="F852" s="6"/>
      <c r="G852" s="6">
        <v>1580.2049</v>
      </c>
      <c r="H852" s="6">
        <v>195</v>
      </c>
      <c r="I852" s="6"/>
      <c r="J852" s="6">
        <v>1556.346404</v>
      </c>
      <c r="K852" s="8">
        <f>ROUND(J852,0)</f>
        <v>1556</v>
      </c>
      <c r="L852" s="10"/>
      <c r="M852" s="11">
        <v>0</v>
      </c>
      <c r="N852" s="12">
        <f>M852</f>
        <v>0</v>
      </c>
      <c r="O852" s="12">
        <f>K852-N852</f>
        <v>1556</v>
      </c>
    </row>
    <row r="853" ht="24" customHeight="1" spans="1:17">
      <c r="A853" s="5"/>
      <c r="B853" s="5"/>
      <c r="C853" s="5"/>
      <c r="D853" s="5" t="s">
        <v>838</v>
      </c>
      <c r="E853" s="6">
        <v>100</v>
      </c>
      <c r="F853" s="6">
        <v>3.975</v>
      </c>
      <c r="G853" s="6">
        <f t="shared" ref="G853:G859" si="80">E853*F853</f>
        <v>397.5</v>
      </c>
      <c r="H853" s="6">
        <v>94</v>
      </c>
      <c r="I853" s="6">
        <v>3.975</v>
      </c>
      <c r="J853" s="6">
        <f t="shared" ref="J853:J859" si="81">H853*I853</f>
        <v>373.65</v>
      </c>
      <c r="K853" s="9"/>
      <c r="L853" s="6" t="s">
        <v>268</v>
      </c>
      <c r="M853" s="14"/>
      <c r="N853" s="14"/>
      <c r="O853" s="14"/>
      <c r="Q853" s="15"/>
    </row>
    <row r="854" ht="24" customHeight="1" spans="1:15">
      <c r="A854" s="5"/>
      <c r="B854" s="5"/>
      <c r="C854" s="5"/>
      <c r="D854" s="5" t="s">
        <v>839</v>
      </c>
      <c r="E854" s="6">
        <v>36</v>
      </c>
      <c r="F854" s="6">
        <v>5.9239</v>
      </c>
      <c r="G854" s="6">
        <f t="shared" si="80"/>
        <v>213.2604</v>
      </c>
      <c r="H854" s="6">
        <v>36</v>
      </c>
      <c r="I854" s="6">
        <v>5.923664</v>
      </c>
      <c r="J854" s="6">
        <f t="shared" si="81"/>
        <v>213.251904</v>
      </c>
      <c r="K854" s="9"/>
      <c r="L854" s="13" t="s">
        <v>22</v>
      </c>
      <c r="M854" s="14"/>
      <c r="N854" s="14"/>
      <c r="O854" s="14"/>
    </row>
    <row r="855" ht="24" customHeight="1" spans="1:15">
      <c r="A855" s="5"/>
      <c r="B855" s="5"/>
      <c r="C855" s="5"/>
      <c r="D855" s="5" t="s">
        <v>840</v>
      </c>
      <c r="E855" s="6">
        <v>6</v>
      </c>
      <c r="F855" s="6">
        <v>21.78</v>
      </c>
      <c r="G855" s="6">
        <f t="shared" si="80"/>
        <v>130.68</v>
      </c>
      <c r="H855" s="6">
        <v>6</v>
      </c>
      <c r="I855" s="6">
        <v>21.78</v>
      </c>
      <c r="J855" s="6">
        <f t="shared" si="81"/>
        <v>130.68</v>
      </c>
      <c r="K855" s="9"/>
      <c r="L855" s="13" t="s">
        <v>22</v>
      </c>
      <c r="M855" s="14"/>
      <c r="N855" s="14"/>
      <c r="O855" s="14"/>
    </row>
    <row r="856" ht="24" customHeight="1" spans="1:15">
      <c r="A856" s="5"/>
      <c r="B856" s="5"/>
      <c r="C856" s="5"/>
      <c r="D856" s="5" t="s">
        <v>841</v>
      </c>
      <c r="E856" s="6">
        <v>11</v>
      </c>
      <c r="F856" s="6">
        <v>13.8695</v>
      </c>
      <c r="G856" s="6">
        <f t="shared" si="80"/>
        <v>152.5645</v>
      </c>
      <c r="H856" s="6">
        <v>11</v>
      </c>
      <c r="I856" s="6">
        <v>13.8695</v>
      </c>
      <c r="J856" s="6">
        <f t="shared" si="81"/>
        <v>152.5645</v>
      </c>
      <c r="K856" s="9"/>
      <c r="L856" s="13" t="s">
        <v>22</v>
      </c>
      <c r="M856" s="14"/>
      <c r="N856" s="14"/>
      <c r="O856" s="14"/>
    </row>
    <row r="857" ht="24" customHeight="1" spans="1:15">
      <c r="A857" s="5"/>
      <c r="B857" s="5"/>
      <c r="C857" s="5"/>
      <c r="D857" s="5" t="s">
        <v>842</v>
      </c>
      <c r="E857" s="6">
        <v>2</v>
      </c>
      <c r="F857" s="6">
        <v>12</v>
      </c>
      <c r="G857" s="6">
        <f t="shared" si="80"/>
        <v>24</v>
      </c>
      <c r="H857" s="6">
        <v>2</v>
      </c>
      <c r="I857" s="6">
        <v>12</v>
      </c>
      <c r="J857" s="6">
        <f t="shared" si="81"/>
        <v>24</v>
      </c>
      <c r="K857" s="9"/>
      <c r="L857" s="13" t="s">
        <v>22</v>
      </c>
      <c r="M857" s="14"/>
      <c r="N857" s="14"/>
      <c r="O857" s="14"/>
    </row>
    <row r="858" ht="24" customHeight="1" spans="1:15">
      <c r="A858" s="5"/>
      <c r="B858" s="5"/>
      <c r="C858" s="5"/>
      <c r="D858" s="5" t="s">
        <v>842</v>
      </c>
      <c r="E858" s="6">
        <v>11</v>
      </c>
      <c r="F858" s="6">
        <v>14</v>
      </c>
      <c r="G858" s="6">
        <f t="shared" si="80"/>
        <v>154</v>
      </c>
      <c r="H858" s="6">
        <v>11</v>
      </c>
      <c r="I858" s="6">
        <v>14</v>
      </c>
      <c r="J858" s="6">
        <f t="shared" si="81"/>
        <v>154</v>
      </c>
      <c r="K858" s="9"/>
      <c r="L858" s="13" t="s">
        <v>22</v>
      </c>
      <c r="M858" s="14"/>
      <c r="N858" s="14"/>
      <c r="O858" s="14"/>
    </row>
    <row r="859" ht="24" customHeight="1" spans="1:15">
      <c r="A859" s="5"/>
      <c r="B859" s="5"/>
      <c r="C859" s="5"/>
      <c r="D859" s="5" t="s">
        <v>843</v>
      </c>
      <c r="E859" s="6">
        <v>35</v>
      </c>
      <c r="F859" s="6">
        <v>14.52</v>
      </c>
      <c r="G859" s="6">
        <f t="shared" si="80"/>
        <v>508.2</v>
      </c>
      <c r="H859" s="6">
        <v>35</v>
      </c>
      <c r="I859" s="6">
        <v>14.52</v>
      </c>
      <c r="J859" s="6">
        <f t="shared" si="81"/>
        <v>508.2</v>
      </c>
      <c r="K859" s="9"/>
      <c r="L859" s="13" t="s">
        <v>22</v>
      </c>
      <c r="M859" s="14"/>
      <c r="N859" s="14"/>
      <c r="O859" s="14"/>
    </row>
    <row r="860" ht="24" customHeight="1" spans="1:15">
      <c r="A860" s="5"/>
      <c r="B860" s="5">
        <v>2</v>
      </c>
      <c r="C860" s="5" t="s">
        <v>844</v>
      </c>
      <c r="D860" s="5" t="s">
        <v>20</v>
      </c>
      <c r="E860" s="6">
        <v>331</v>
      </c>
      <c r="F860" s="6"/>
      <c r="G860" s="6">
        <v>929.44</v>
      </c>
      <c r="H860" s="6">
        <v>110</v>
      </c>
      <c r="I860" s="6"/>
      <c r="J860" s="6">
        <v>383.325</v>
      </c>
      <c r="K860" s="8">
        <f>ROUND(J860,0)</f>
        <v>383</v>
      </c>
      <c r="L860" s="5"/>
      <c r="M860" s="11">
        <v>0</v>
      </c>
      <c r="N860" s="12">
        <f>M860</f>
        <v>0</v>
      </c>
      <c r="O860" s="12">
        <f>K860-N860</f>
        <v>383</v>
      </c>
    </row>
    <row r="861" ht="24" customHeight="1" spans="1:17">
      <c r="A861" s="5"/>
      <c r="B861" s="5"/>
      <c r="C861" s="5"/>
      <c r="D861" s="5" t="s">
        <v>845</v>
      </c>
      <c r="E861" s="6">
        <v>94</v>
      </c>
      <c r="F861" s="6">
        <v>2.14</v>
      </c>
      <c r="G861" s="6">
        <f>E861*F861</f>
        <v>201.16</v>
      </c>
      <c r="H861" s="6">
        <v>15</v>
      </c>
      <c r="I861" s="6">
        <v>2.14</v>
      </c>
      <c r="J861" s="6">
        <f>H861*I861</f>
        <v>32.1</v>
      </c>
      <c r="K861" s="9"/>
      <c r="L861" s="6" t="s">
        <v>846</v>
      </c>
      <c r="M861" s="14"/>
      <c r="N861" s="14"/>
      <c r="O861" s="14"/>
      <c r="Q861" s="15"/>
    </row>
    <row r="862" ht="24" customHeight="1" spans="1:17">
      <c r="A862" s="5"/>
      <c r="B862" s="5"/>
      <c r="C862" s="5"/>
      <c r="D862" s="5" t="s">
        <v>845</v>
      </c>
      <c r="E862" s="6">
        <v>18</v>
      </c>
      <c r="F862" s="6">
        <v>5.36</v>
      </c>
      <c r="G862" s="6">
        <f>E862*F862</f>
        <v>96.48</v>
      </c>
      <c r="H862" s="6">
        <v>6</v>
      </c>
      <c r="I862" s="6">
        <v>5.36</v>
      </c>
      <c r="J862" s="6">
        <f>H862*I862</f>
        <v>32.16</v>
      </c>
      <c r="K862" s="9"/>
      <c r="L862" s="6" t="s">
        <v>847</v>
      </c>
      <c r="M862" s="14"/>
      <c r="N862" s="14"/>
      <c r="O862" s="14"/>
      <c r="Q862" s="15"/>
    </row>
    <row r="863" ht="24" customHeight="1" spans="1:17">
      <c r="A863" s="5"/>
      <c r="B863" s="5"/>
      <c r="C863" s="5"/>
      <c r="D863" s="5" t="s">
        <v>848</v>
      </c>
      <c r="E863" s="6">
        <v>126</v>
      </c>
      <c r="F863" s="6">
        <v>2.35</v>
      </c>
      <c r="G863" s="6">
        <f>E863*F863</f>
        <v>296.1</v>
      </c>
      <c r="H863" s="6">
        <v>0</v>
      </c>
      <c r="I863" s="6">
        <v>0</v>
      </c>
      <c r="J863" s="6">
        <f>H863*I863</f>
        <v>0</v>
      </c>
      <c r="K863" s="9"/>
      <c r="L863" s="6" t="s">
        <v>849</v>
      </c>
      <c r="M863" s="14"/>
      <c r="N863" s="14"/>
      <c r="O863" s="14"/>
      <c r="Q863" s="15"/>
    </row>
    <row r="864" ht="24" customHeight="1" spans="1:17">
      <c r="A864" s="5"/>
      <c r="B864" s="5"/>
      <c r="C864" s="5"/>
      <c r="D864" s="5" t="s">
        <v>848</v>
      </c>
      <c r="E864" s="6">
        <v>1</v>
      </c>
      <c r="F864" s="6">
        <v>5.88</v>
      </c>
      <c r="G864" s="6">
        <f>E864*F864</f>
        <v>5.88</v>
      </c>
      <c r="H864" s="6">
        <v>0</v>
      </c>
      <c r="I864" s="6">
        <v>0</v>
      </c>
      <c r="J864" s="6">
        <f>H864*I864</f>
        <v>0</v>
      </c>
      <c r="K864" s="9"/>
      <c r="L864" s="6" t="s">
        <v>637</v>
      </c>
      <c r="M864" s="14"/>
      <c r="N864" s="14"/>
      <c r="O864" s="14"/>
      <c r="Q864" s="15"/>
    </row>
    <row r="865" ht="24" customHeight="1" spans="1:17">
      <c r="A865" s="5"/>
      <c r="B865" s="5"/>
      <c r="C865" s="5"/>
      <c r="D865" s="5" t="s">
        <v>850</v>
      </c>
      <c r="E865" s="6">
        <v>92</v>
      </c>
      <c r="F865" s="6">
        <v>3.585</v>
      </c>
      <c r="G865" s="6">
        <f>E865*F865</f>
        <v>329.82</v>
      </c>
      <c r="H865" s="6">
        <v>89</v>
      </c>
      <c r="I865" s="6">
        <v>3.585</v>
      </c>
      <c r="J865" s="6">
        <f>H865*I865</f>
        <v>319.065</v>
      </c>
      <c r="K865" s="9"/>
      <c r="L865" s="6" t="s">
        <v>204</v>
      </c>
      <c r="M865" s="14"/>
      <c r="N865" s="14"/>
      <c r="O865" s="14"/>
      <c r="Q865" s="15"/>
    </row>
    <row r="866" ht="24" customHeight="1" spans="1:15">
      <c r="A866" s="5" t="s">
        <v>851</v>
      </c>
      <c r="B866" s="5" t="s">
        <v>18</v>
      </c>
      <c r="C866" s="5"/>
      <c r="D866" s="5"/>
      <c r="E866" s="6">
        <v>616</v>
      </c>
      <c r="F866" s="6"/>
      <c r="G866" s="6">
        <v>6238.5737</v>
      </c>
      <c r="H866" s="6">
        <v>577</v>
      </c>
      <c r="I866" s="6"/>
      <c r="J866" s="6">
        <v>5958.716738</v>
      </c>
      <c r="K866" s="8">
        <f>SUM(K867:K889)</f>
        <v>5959</v>
      </c>
      <c r="L866" s="9"/>
      <c r="M866" s="8">
        <f>SUM(M867:M889)</f>
        <v>0</v>
      </c>
      <c r="N866" s="8">
        <f>SUM(N867:N889)</f>
        <v>0</v>
      </c>
      <c r="O866" s="8">
        <f>SUM(O867:O889)</f>
        <v>5959</v>
      </c>
    </row>
    <row r="867" ht="24" customHeight="1" spans="1:15">
      <c r="A867" s="5"/>
      <c r="B867" s="5">
        <v>1</v>
      </c>
      <c r="C867" s="5" t="s">
        <v>852</v>
      </c>
      <c r="D867" s="5" t="s">
        <v>20</v>
      </c>
      <c r="E867" s="6">
        <v>324</v>
      </c>
      <c r="F867" s="6"/>
      <c r="G867" s="6">
        <v>4253.5626</v>
      </c>
      <c r="H867" s="6">
        <v>323</v>
      </c>
      <c r="I867" s="6"/>
      <c r="J867" s="6">
        <v>4231.778588</v>
      </c>
      <c r="K867" s="8">
        <f>ROUND(J867,0)</f>
        <v>4232</v>
      </c>
      <c r="L867" s="10"/>
      <c r="M867" s="11">
        <v>0</v>
      </c>
      <c r="N867" s="12">
        <f>M867</f>
        <v>0</v>
      </c>
      <c r="O867" s="12">
        <f>K867-N867</f>
        <v>4232</v>
      </c>
    </row>
    <row r="868" ht="24" customHeight="1" spans="1:15">
      <c r="A868" s="5"/>
      <c r="B868" s="5"/>
      <c r="C868" s="5"/>
      <c r="D868" s="5" t="s">
        <v>853</v>
      </c>
      <c r="E868" s="6">
        <v>2</v>
      </c>
      <c r="F868" s="6">
        <v>2.55</v>
      </c>
      <c r="G868" s="6">
        <f t="shared" ref="G868:G879" si="82">E868*F868</f>
        <v>5.1</v>
      </c>
      <c r="H868" s="6">
        <v>2</v>
      </c>
      <c r="I868" s="6">
        <v>2.54898</v>
      </c>
      <c r="J868" s="6">
        <f t="shared" ref="J868:J879" si="83">H868*I868</f>
        <v>5.09796</v>
      </c>
      <c r="K868" s="9"/>
      <c r="L868" s="13" t="s">
        <v>22</v>
      </c>
      <c r="M868" s="14"/>
      <c r="N868" s="14"/>
      <c r="O868" s="14"/>
    </row>
    <row r="869" ht="24" customHeight="1" spans="1:15">
      <c r="A869" s="5"/>
      <c r="B869" s="5"/>
      <c r="C869" s="5"/>
      <c r="D869" s="5" t="s">
        <v>854</v>
      </c>
      <c r="E869" s="6">
        <v>8</v>
      </c>
      <c r="F869" s="6">
        <v>2.4129</v>
      </c>
      <c r="G869" s="6">
        <f t="shared" si="82"/>
        <v>19.3032</v>
      </c>
      <c r="H869" s="6">
        <v>8</v>
      </c>
      <c r="I869" s="6">
        <v>2.41284</v>
      </c>
      <c r="J869" s="6">
        <f t="shared" si="83"/>
        <v>19.30272</v>
      </c>
      <c r="K869" s="9"/>
      <c r="L869" s="13" t="s">
        <v>22</v>
      </c>
      <c r="M869" s="14"/>
      <c r="N869" s="14"/>
      <c r="O869" s="14"/>
    </row>
    <row r="870" ht="24" customHeight="1" spans="1:15">
      <c r="A870" s="5"/>
      <c r="B870" s="5"/>
      <c r="C870" s="5"/>
      <c r="D870" s="5" t="s">
        <v>855</v>
      </c>
      <c r="E870" s="6">
        <v>1</v>
      </c>
      <c r="F870" s="6">
        <v>4.7137</v>
      </c>
      <c r="G870" s="6">
        <f t="shared" si="82"/>
        <v>4.7137</v>
      </c>
      <c r="H870" s="6">
        <v>1</v>
      </c>
      <c r="I870" s="6">
        <v>4.7137</v>
      </c>
      <c r="J870" s="6">
        <f t="shared" si="83"/>
        <v>4.7137</v>
      </c>
      <c r="K870" s="9"/>
      <c r="L870" s="13" t="s">
        <v>22</v>
      </c>
      <c r="M870" s="14"/>
      <c r="N870" s="14"/>
      <c r="O870" s="14"/>
    </row>
    <row r="871" ht="24" customHeight="1" spans="1:15">
      <c r="A871" s="5"/>
      <c r="B871" s="5"/>
      <c r="C871" s="5"/>
      <c r="D871" s="5" t="s">
        <v>856</v>
      </c>
      <c r="E871" s="6">
        <v>1</v>
      </c>
      <c r="F871" s="6">
        <v>3.9765</v>
      </c>
      <c r="G871" s="6">
        <f t="shared" si="82"/>
        <v>3.9765</v>
      </c>
      <c r="H871" s="6">
        <v>1</v>
      </c>
      <c r="I871" s="6">
        <v>3.9765</v>
      </c>
      <c r="J871" s="6">
        <f t="shared" si="83"/>
        <v>3.9765</v>
      </c>
      <c r="K871" s="9"/>
      <c r="L871" s="13" t="s">
        <v>22</v>
      </c>
      <c r="M871" s="14"/>
      <c r="N871" s="14"/>
      <c r="O871" s="14"/>
    </row>
    <row r="872" ht="24" customHeight="1" spans="1:15">
      <c r="A872" s="5"/>
      <c r="B872" s="5"/>
      <c r="C872" s="5"/>
      <c r="D872" s="5" t="s">
        <v>857</v>
      </c>
      <c r="E872" s="6">
        <v>18</v>
      </c>
      <c r="F872" s="6">
        <v>4.0778</v>
      </c>
      <c r="G872" s="6">
        <f t="shared" si="82"/>
        <v>73.4004</v>
      </c>
      <c r="H872" s="6">
        <v>18</v>
      </c>
      <c r="I872" s="6">
        <v>4.07776</v>
      </c>
      <c r="J872" s="6">
        <f t="shared" si="83"/>
        <v>73.39968</v>
      </c>
      <c r="K872" s="9"/>
      <c r="L872" s="13" t="s">
        <v>22</v>
      </c>
      <c r="M872" s="14"/>
      <c r="N872" s="14"/>
      <c r="O872" s="14"/>
    </row>
    <row r="873" ht="24" customHeight="1" spans="1:15">
      <c r="A873" s="5"/>
      <c r="B873" s="5"/>
      <c r="C873" s="5"/>
      <c r="D873" s="5" t="s">
        <v>858</v>
      </c>
      <c r="E873" s="6">
        <v>14</v>
      </c>
      <c r="F873" s="6">
        <v>7.0901</v>
      </c>
      <c r="G873" s="6">
        <f t="shared" si="82"/>
        <v>99.2614</v>
      </c>
      <c r="H873" s="6">
        <v>14</v>
      </c>
      <c r="I873" s="6">
        <v>7.09005</v>
      </c>
      <c r="J873" s="6">
        <f t="shared" si="83"/>
        <v>99.2607</v>
      </c>
      <c r="K873" s="9"/>
      <c r="L873" s="13" t="s">
        <v>22</v>
      </c>
      <c r="M873" s="14"/>
      <c r="N873" s="14"/>
      <c r="O873" s="14"/>
    </row>
    <row r="874" ht="24" customHeight="1" spans="1:15">
      <c r="A874" s="5"/>
      <c r="B874" s="5"/>
      <c r="C874" s="5"/>
      <c r="D874" s="5" t="s">
        <v>859</v>
      </c>
      <c r="E874" s="6">
        <v>2</v>
      </c>
      <c r="F874" s="6">
        <v>5.9237</v>
      </c>
      <c r="G874" s="6">
        <f t="shared" si="82"/>
        <v>11.8474</v>
      </c>
      <c r="H874" s="6">
        <v>2</v>
      </c>
      <c r="I874" s="6">
        <v>5.923664</v>
      </c>
      <c r="J874" s="6">
        <f t="shared" si="83"/>
        <v>11.847328</v>
      </c>
      <c r="K874" s="9"/>
      <c r="L874" s="13" t="s">
        <v>22</v>
      </c>
      <c r="M874" s="14"/>
      <c r="N874" s="14"/>
      <c r="O874" s="14"/>
    </row>
    <row r="875" ht="24" customHeight="1" spans="1:17">
      <c r="A875" s="5"/>
      <c r="B875" s="5"/>
      <c r="C875" s="5"/>
      <c r="D875" s="5" t="s">
        <v>860</v>
      </c>
      <c r="E875" s="6">
        <v>80</v>
      </c>
      <c r="F875" s="6">
        <v>21.78</v>
      </c>
      <c r="G875" s="6">
        <f t="shared" si="82"/>
        <v>1742.4</v>
      </c>
      <c r="H875" s="6">
        <v>79</v>
      </c>
      <c r="I875" s="6">
        <v>21.78</v>
      </c>
      <c r="J875" s="6">
        <f t="shared" si="83"/>
        <v>1720.62</v>
      </c>
      <c r="K875" s="9"/>
      <c r="L875" s="6" t="s">
        <v>72</v>
      </c>
      <c r="M875" s="14"/>
      <c r="N875" s="14"/>
      <c r="O875" s="14"/>
      <c r="Q875" s="15"/>
    </row>
    <row r="876" ht="24" customHeight="1" spans="1:15">
      <c r="A876" s="5"/>
      <c r="B876" s="5"/>
      <c r="C876" s="5"/>
      <c r="D876" s="5" t="s">
        <v>861</v>
      </c>
      <c r="E876" s="6">
        <v>58</v>
      </c>
      <c r="F876" s="6">
        <v>10.5</v>
      </c>
      <c r="G876" s="6">
        <f t="shared" si="82"/>
        <v>609</v>
      </c>
      <c r="H876" s="6">
        <v>58</v>
      </c>
      <c r="I876" s="6">
        <v>10.5</v>
      </c>
      <c r="J876" s="6">
        <f t="shared" si="83"/>
        <v>609</v>
      </c>
      <c r="K876" s="9"/>
      <c r="L876" s="13" t="s">
        <v>22</v>
      </c>
      <c r="M876" s="14"/>
      <c r="N876" s="14"/>
      <c r="O876" s="14"/>
    </row>
    <row r="877" ht="24" customHeight="1" spans="1:15">
      <c r="A877" s="5"/>
      <c r="B877" s="5"/>
      <c r="C877" s="5"/>
      <c r="D877" s="5" t="s">
        <v>862</v>
      </c>
      <c r="E877" s="6">
        <v>12</v>
      </c>
      <c r="F877" s="6">
        <v>6.05</v>
      </c>
      <c r="G877" s="6">
        <f t="shared" si="82"/>
        <v>72.6</v>
      </c>
      <c r="H877" s="6">
        <v>12</v>
      </c>
      <c r="I877" s="6">
        <v>6.05</v>
      </c>
      <c r="J877" s="6">
        <f t="shared" si="83"/>
        <v>72.6</v>
      </c>
      <c r="K877" s="9"/>
      <c r="L877" s="13" t="s">
        <v>22</v>
      </c>
      <c r="M877" s="14"/>
      <c r="N877" s="14"/>
      <c r="O877" s="14"/>
    </row>
    <row r="878" ht="24" customHeight="1" spans="1:15">
      <c r="A878" s="5"/>
      <c r="B878" s="5"/>
      <c r="C878" s="5"/>
      <c r="D878" s="5" t="s">
        <v>863</v>
      </c>
      <c r="E878" s="6">
        <v>98</v>
      </c>
      <c r="F878" s="6">
        <v>14.52</v>
      </c>
      <c r="G878" s="6">
        <f t="shared" si="82"/>
        <v>1422.96</v>
      </c>
      <c r="H878" s="6">
        <v>98</v>
      </c>
      <c r="I878" s="6">
        <v>14.52</v>
      </c>
      <c r="J878" s="6">
        <f t="shared" si="83"/>
        <v>1422.96</v>
      </c>
      <c r="K878" s="9"/>
      <c r="L878" s="13" t="s">
        <v>22</v>
      </c>
      <c r="M878" s="14"/>
      <c r="N878" s="14"/>
      <c r="O878" s="14"/>
    </row>
    <row r="879" ht="24" customHeight="1" spans="1:15">
      <c r="A879" s="5"/>
      <c r="B879" s="5"/>
      <c r="C879" s="5"/>
      <c r="D879" s="5" t="s">
        <v>864</v>
      </c>
      <c r="E879" s="6">
        <v>30</v>
      </c>
      <c r="F879" s="6">
        <v>6.3</v>
      </c>
      <c r="G879" s="6">
        <f t="shared" si="82"/>
        <v>189</v>
      </c>
      <c r="H879" s="6">
        <v>30</v>
      </c>
      <c r="I879" s="6">
        <v>6.3</v>
      </c>
      <c r="J879" s="6">
        <f t="shared" si="83"/>
        <v>189</v>
      </c>
      <c r="K879" s="9"/>
      <c r="L879" s="13" t="s">
        <v>22</v>
      </c>
      <c r="M879" s="14"/>
      <c r="N879" s="14"/>
      <c r="O879" s="14"/>
    </row>
    <row r="880" ht="24" customHeight="1" spans="1:15">
      <c r="A880" s="5"/>
      <c r="B880" s="5">
        <v>2</v>
      </c>
      <c r="C880" s="5" t="s">
        <v>865</v>
      </c>
      <c r="D880" s="5" t="s">
        <v>20</v>
      </c>
      <c r="E880" s="6">
        <v>205</v>
      </c>
      <c r="F880" s="6"/>
      <c r="G880" s="6">
        <v>990.045</v>
      </c>
      <c r="H880" s="6">
        <v>169</v>
      </c>
      <c r="I880" s="6"/>
      <c r="J880" s="6">
        <v>791.9725</v>
      </c>
      <c r="K880" s="8">
        <f>ROUND(J880,0)</f>
        <v>792</v>
      </c>
      <c r="L880" s="5"/>
      <c r="M880" s="11">
        <v>0</v>
      </c>
      <c r="N880" s="12">
        <f>M880</f>
        <v>0</v>
      </c>
      <c r="O880" s="12">
        <f>K880-N880</f>
        <v>792</v>
      </c>
    </row>
    <row r="881" ht="24" customHeight="1" spans="1:17">
      <c r="A881" s="5"/>
      <c r="B881" s="5"/>
      <c r="C881" s="5"/>
      <c r="D881" s="5" t="s">
        <v>866</v>
      </c>
      <c r="E881" s="6">
        <v>54</v>
      </c>
      <c r="F881" s="6">
        <v>2.5415</v>
      </c>
      <c r="G881" s="6">
        <f>E881*F881</f>
        <v>137.241</v>
      </c>
      <c r="H881" s="6">
        <v>51</v>
      </c>
      <c r="I881" s="6">
        <v>2.5415</v>
      </c>
      <c r="J881" s="6">
        <f>H881*I881</f>
        <v>129.6165</v>
      </c>
      <c r="K881" s="9"/>
      <c r="L881" s="6" t="s">
        <v>204</v>
      </c>
      <c r="M881" s="14"/>
      <c r="N881" s="14"/>
      <c r="O881" s="14"/>
      <c r="Q881" s="15"/>
    </row>
    <row r="882" ht="24" customHeight="1" spans="1:17">
      <c r="A882" s="5"/>
      <c r="B882" s="5"/>
      <c r="C882" s="5"/>
      <c r="D882" s="5" t="s">
        <v>867</v>
      </c>
      <c r="E882" s="6">
        <v>52</v>
      </c>
      <c r="F882" s="6">
        <v>3.69</v>
      </c>
      <c r="G882" s="6">
        <f>E882*F882</f>
        <v>191.88</v>
      </c>
      <c r="H882" s="6">
        <v>42</v>
      </c>
      <c r="I882" s="6">
        <v>3.69</v>
      </c>
      <c r="J882" s="6">
        <f>H882*I882</f>
        <v>154.98</v>
      </c>
      <c r="K882" s="9"/>
      <c r="L882" s="6" t="s">
        <v>868</v>
      </c>
      <c r="M882" s="14"/>
      <c r="N882" s="14"/>
      <c r="O882" s="14"/>
      <c r="Q882" s="15"/>
    </row>
    <row r="883" ht="24" customHeight="1" spans="1:17">
      <c r="A883" s="5"/>
      <c r="B883" s="5"/>
      <c r="C883" s="5"/>
      <c r="D883" s="5" t="s">
        <v>869</v>
      </c>
      <c r="E883" s="6">
        <v>99</v>
      </c>
      <c r="F883" s="6">
        <v>6.676</v>
      </c>
      <c r="G883" s="6">
        <f>E883*F883</f>
        <v>660.924</v>
      </c>
      <c r="H883" s="6">
        <v>76</v>
      </c>
      <c r="I883" s="6">
        <v>6.676</v>
      </c>
      <c r="J883" s="6">
        <f>H883*I883</f>
        <v>507.376</v>
      </c>
      <c r="K883" s="9"/>
      <c r="L883" s="6" t="s">
        <v>870</v>
      </c>
      <c r="M883" s="14"/>
      <c r="N883" s="14"/>
      <c r="O883" s="14"/>
      <c r="Q883" s="15"/>
    </row>
    <row r="884" ht="24" customHeight="1" spans="1:15">
      <c r="A884" s="5"/>
      <c r="B884" s="5">
        <v>3</v>
      </c>
      <c r="C884" s="5" t="s">
        <v>871</v>
      </c>
      <c r="D884" s="5" t="s">
        <v>20</v>
      </c>
      <c r="E884" s="6">
        <v>47</v>
      </c>
      <c r="F884" s="6"/>
      <c r="G884" s="6">
        <v>230.5661</v>
      </c>
      <c r="H884" s="6">
        <v>47</v>
      </c>
      <c r="I884" s="6"/>
      <c r="J884" s="6">
        <v>230.56565</v>
      </c>
      <c r="K884" s="8">
        <f>ROUND(J884,0)</f>
        <v>231</v>
      </c>
      <c r="L884" s="5"/>
      <c r="M884" s="11">
        <v>0</v>
      </c>
      <c r="N884" s="12">
        <f>M884</f>
        <v>0</v>
      </c>
      <c r="O884" s="12">
        <f>K884-N884</f>
        <v>231</v>
      </c>
    </row>
    <row r="885" ht="24" customHeight="1" spans="1:15">
      <c r="A885" s="5"/>
      <c r="B885" s="5"/>
      <c r="C885" s="5"/>
      <c r="D885" s="5" t="s">
        <v>872</v>
      </c>
      <c r="E885" s="6">
        <v>7</v>
      </c>
      <c r="F885" s="6">
        <v>3.2175</v>
      </c>
      <c r="G885" s="6">
        <f>E885*F885</f>
        <v>22.5225</v>
      </c>
      <c r="H885" s="6">
        <v>7</v>
      </c>
      <c r="I885" s="6">
        <v>3.2175</v>
      </c>
      <c r="J885" s="6">
        <f>H885*I885</f>
        <v>22.5225</v>
      </c>
      <c r="K885" s="9"/>
      <c r="L885" s="13" t="s">
        <v>22</v>
      </c>
      <c r="M885" s="14"/>
      <c r="N885" s="14"/>
      <c r="O885" s="14"/>
    </row>
    <row r="886" ht="24" customHeight="1" spans="1:15">
      <c r="A886" s="5"/>
      <c r="B886" s="5"/>
      <c r="C886" s="5"/>
      <c r="D886" s="5" t="s">
        <v>872</v>
      </c>
      <c r="E886" s="6">
        <v>11</v>
      </c>
      <c r="F886" s="6">
        <v>5.568</v>
      </c>
      <c r="G886" s="6">
        <f>E886*F886</f>
        <v>61.248</v>
      </c>
      <c r="H886" s="6">
        <v>11</v>
      </c>
      <c r="I886" s="6">
        <v>5.568</v>
      </c>
      <c r="J886" s="6">
        <f>H886*I886</f>
        <v>61.248</v>
      </c>
      <c r="K886" s="9"/>
      <c r="L886" s="13" t="s">
        <v>22</v>
      </c>
      <c r="M886" s="14"/>
      <c r="N886" s="14"/>
      <c r="O886" s="14"/>
    </row>
    <row r="887" ht="24" customHeight="1" spans="1:15">
      <c r="A887" s="5"/>
      <c r="B887" s="5"/>
      <c r="C887" s="5"/>
      <c r="D887" s="5" t="s">
        <v>873</v>
      </c>
      <c r="E887" s="6">
        <v>9</v>
      </c>
      <c r="F887" s="6">
        <v>4.0884</v>
      </c>
      <c r="G887" s="6">
        <f>E887*F887</f>
        <v>36.7956</v>
      </c>
      <c r="H887" s="6">
        <v>9</v>
      </c>
      <c r="I887" s="6">
        <v>4.08835</v>
      </c>
      <c r="J887" s="6">
        <f>H887*I887</f>
        <v>36.79515</v>
      </c>
      <c r="K887" s="9"/>
      <c r="L887" s="13" t="s">
        <v>22</v>
      </c>
      <c r="M887" s="14"/>
      <c r="N887" s="14"/>
      <c r="O887" s="14"/>
    </row>
    <row r="888" ht="24" customHeight="1" spans="1:15">
      <c r="A888" s="5"/>
      <c r="B888" s="5"/>
      <c r="C888" s="5"/>
      <c r="D888" s="5" t="s">
        <v>874</v>
      </c>
      <c r="E888" s="6">
        <v>20</v>
      </c>
      <c r="F888" s="6">
        <v>5.5</v>
      </c>
      <c r="G888" s="6">
        <f>E888*F888</f>
        <v>110</v>
      </c>
      <c r="H888" s="6">
        <v>20</v>
      </c>
      <c r="I888" s="6">
        <v>5.5</v>
      </c>
      <c r="J888" s="6">
        <f>H888*I888</f>
        <v>110</v>
      </c>
      <c r="K888" s="9"/>
      <c r="L888" s="13" t="s">
        <v>22</v>
      </c>
      <c r="M888" s="14"/>
      <c r="N888" s="14"/>
      <c r="O888" s="14"/>
    </row>
    <row r="889" ht="24" customHeight="1" spans="1:15">
      <c r="A889" s="5"/>
      <c r="B889" s="5">
        <v>4</v>
      </c>
      <c r="C889" s="5" t="s">
        <v>875</v>
      </c>
      <c r="D889" s="5" t="s">
        <v>20</v>
      </c>
      <c r="E889" s="6">
        <v>40</v>
      </c>
      <c r="F889" s="6"/>
      <c r="G889" s="6">
        <v>764.4</v>
      </c>
      <c r="H889" s="6">
        <v>38</v>
      </c>
      <c r="I889" s="6"/>
      <c r="J889" s="6">
        <v>704.4</v>
      </c>
      <c r="K889" s="8">
        <f>ROUND(J889,0)</f>
        <v>704</v>
      </c>
      <c r="L889" s="5"/>
      <c r="M889" s="11">
        <v>0</v>
      </c>
      <c r="N889" s="12">
        <f>M889</f>
        <v>0</v>
      </c>
      <c r="O889" s="12">
        <f>K889-N889</f>
        <v>704</v>
      </c>
    </row>
    <row r="890" ht="24" customHeight="1" spans="1:15">
      <c r="A890" s="5"/>
      <c r="B890" s="5"/>
      <c r="C890" s="5"/>
      <c r="D890" s="5" t="s">
        <v>876</v>
      </c>
      <c r="E890" s="6">
        <v>26</v>
      </c>
      <c r="F890" s="6">
        <v>21</v>
      </c>
      <c r="G890" s="6">
        <f>E890*F890</f>
        <v>546</v>
      </c>
      <c r="H890" s="6">
        <v>26</v>
      </c>
      <c r="I890" s="6">
        <v>21</v>
      </c>
      <c r="J890" s="6">
        <f>H890*I890</f>
        <v>546</v>
      </c>
      <c r="K890" s="9"/>
      <c r="L890" s="13" t="s">
        <v>22</v>
      </c>
      <c r="M890" s="14"/>
      <c r="N890" s="14"/>
      <c r="O890" s="14"/>
    </row>
    <row r="891" ht="24" customHeight="1" spans="1:17">
      <c r="A891" s="5"/>
      <c r="B891" s="5"/>
      <c r="C891" s="5"/>
      <c r="D891" s="5" t="s">
        <v>877</v>
      </c>
      <c r="E891" s="6">
        <v>2</v>
      </c>
      <c r="F891" s="6">
        <v>30</v>
      </c>
      <c r="G891" s="6">
        <f>E891*F891</f>
        <v>60</v>
      </c>
      <c r="H891" s="6">
        <v>0</v>
      </c>
      <c r="I891" s="6">
        <v>0</v>
      </c>
      <c r="J891" s="6">
        <f>H891*I891</f>
        <v>0</v>
      </c>
      <c r="K891" s="9"/>
      <c r="L891" s="6" t="s">
        <v>129</v>
      </c>
      <c r="M891" s="14"/>
      <c r="N891" s="14"/>
      <c r="O891" s="14"/>
      <c r="Q891" s="15"/>
    </row>
    <row r="892" ht="24" customHeight="1" spans="1:15">
      <c r="A892" s="5"/>
      <c r="B892" s="5"/>
      <c r="C892" s="5"/>
      <c r="D892" s="5" t="s">
        <v>878</v>
      </c>
      <c r="E892" s="6">
        <v>12</v>
      </c>
      <c r="F892" s="6">
        <v>13.2</v>
      </c>
      <c r="G892" s="6">
        <f>E892*F892</f>
        <v>158.4</v>
      </c>
      <c r="H892" s="6">
        <v>12</v>
      </c>
      <c r="I892" s="6">
        <v>13.2</v>
      </c>
      <c r="J892" s="6">
        <f>H892*I892</f>
        <v>158.4</v>
      </c>
      <c r="K892" s="9"/>
      <c r="L892" s="13" t="s">
        <v>22</v>
      </c>
      <c r="M892" s="14"/>
      <c r="N892" s="14"/>
      <c r="O892" s="14"/>
    </row>
    <row r="893" ht="24" customHeight="1" spans="1:15">
      <c r="A893" s="5" t="s">
        <v>879</v>
      </c>
      <c r="B893" s="5" t="s">
        <v>18</v>
      </c>
      <c r="C893" s="5"/>
      <c r="D893" s="5"/>
      <c r="E893" s="6">
        <v>1382</v>
      </c>
      <c r="F893" s="6"/>
      <c r="G893" s="6">
        <v>7515.9449</v>
      </c>
      <c r="H893" s="6">
        <v>1099</v>
      </c>
      <c r="I893" s="6"/>
      <c r="J893" s="6">
        <v>5877.0814</v>
      </c>
      <c r="K893" s="8">
        <f>SUM(K894:K934)</f>
        <v>5877</v>
      </c>
      <c r="L893" s="9"/>
      <c r="M893" s="8">
        <f>SUM(M894:M934)</f>
        <v>60618</v>
      </c>
      <c r="N893" s="8">
        <f>SUM(N894:N934)</f>
        <v>3599</v>
      </c>
      <c r="O893" s="8">
        <f>SUM(O894:O934)</f>
        <v>2278</v>
      </c>
    </row>
    <row r="894" ht="24" customHeight="1" spans="1:15">
      <c r="A894" s="5"/>
      <c r="B894" s="5">
        <v>1</v>
      </c>
      <c r="C894" s="5" t="s">
        <v>880</v>
      </c>
      <c r="D894" s="5" t="s">
        <v>20</v>
      </c>
      <c r="E894" s="6">
        <v>805</v>
      </c>
      <c r="F894" s="6"/>
      <c r="G894" s="6">
        <v>2627.016</v>
      </c>
      <c r="H894" s="6">
        <v>683</v>
      </c>
      <c r="I894" s="6"/>
      <c r="J894" s="6">
        <v>2189.332</v>
      </c>
      <c r="K894" s="8">
        <f>ROUND(J894,0)</f>
        <v>2189</v>
      </c>
      <c r="L894" s="10"/>
      <c r="M894" s="11">
        <v>59208</v>
      </c>
      <c r="N894" s="12">
        <f>K894</f>
        <v>2189</v>
      </c>
      <c r="O894" s="12">
        <f>K894-N894</f>
        <v>0</v>
      </c>
    </row>
    <row r="895" ht="24" customHeight="1" spans="1:15">
      <c r="A895" s="5"/>
      <c r="B895" s="5"/>
      <c r="C895" s="5"/>
      <c r="D895" s="5" t="s">
        <v>881</v>
      </c>
      <c r="E895" s="6">
        <v>1</v>
      </c>
      <c r="F895" s="6">
        <v>2.04</v>
      </c>
      <c r="G895" s="6">
        <f t="shared" ref="G895:G922" si="84">E895*F895</f>
        <v>2.04</v>
      </c>
      <c r="H895" s="6">
        <v>1</v>
      </c>
      <c r="I895" s="6">
        <v>2.04</v>
      </c>
      <c r="J895" s="6">
        <f t="shared" ref="J895:J922" si="85">H895*I895</f>
        <v>2.04</v>
      </c>
      <c r="K895" s="9"/>
      <c r="L895" s="13" t="s">
        <v>22</v>
      </c>
      <c r="M895" s="14"/>
      <c r="N895" s="14"/>
      <c r="O895" s="14"/>
    </row>
    <row r="896" ht="24" customHeight="1" spans="1:17">
      <c r="A896" s="5"/>
      <c r="B896" s="5"/>
      <c r="C896" s="5"/>
      <c r="D896" s="5" t="s">
        <v>881</v>
      </c>
      <c r="E896" s="6">
        <v>77</v>
      </c>
      <c r="F896" s="6">
        <v>3.08</v>
      </c>
      <c r="G896" s="6">
        <f t="shared" si="84"/>
        <v>237.16</v>
      </c>
      <c r="H896" s="6">
        <v>66</v>
      </c>
      <c r="I896" s="6">
        <v>3.08</v>
      </c>
      <c r="J896" s="6">
        <f t="shared" si="85"/>
        <v>203.28</v>
      </c>
      <c r="K896" s="9"/>
      <c r="L896" s="6" t="s">
        <v>730</v>
      </c>
      <c r="M896" s="14"/>
      <c r="N896" s="14"/>
      <c r="O896" s="14"/>
      <c r="Q896" s="15"/>
    </row>
    <row r="897" ht="24" customHeight="1" spans="1:15">
      <c r="A897" s="5"/>
      <c r="B897" s="5"/>
      <c r="C897" s="5"/>
      <c r="D897" s="5" t="s">
        <v>881</v>
      </c>
      <c r="E897" s="6">
        <v>2</v>
      </c>
      <c r="F897" s="6">
        <v>4.4</v>
      </c>
      <c r="G897" s="6">
        <f t="shared" si="84"/>
        <v>8.8</v>
      </c>
      <c r="H897" s="6">
        <v>2</v>
      </c>
      <c r="I897" s="6">
        <v>4.4</v>
      </c>
      <c r="J897" s="6">
        <f t="shared" si="85"/>
        <v>8.8</v>
      </c>
      <c r="K897" s="9"/>
      <c r="L897" s="13" t="s">
        <v>22</v>
      </c>
      <c r="M897" s="14"/>
      <c r="N897" s="14"/>
      <c r="O897" s="14"/>
    </row>
    <row r="898" ht="24" customHeight="1" spans="1:15">
      <c r="A898" s="5"/>
      <c r="B898" s="5"/>
      <c r="C898" s="5"/>
      <c r="D898" s="5" t="s">
        <v>882</v>
      </c>
      <c r="E898" s="6">
        <v>2</v>
      </c>
      <c r="F898" s="6">
        <v>4.95</v>
      </c>
      <c r="G898" s="6">
        <f t="shared" si="84"/>
        <v>9.9</v>
      </c>
      <c r="H898" s="6">
        <v>2</v>
      </c>
      <c r="I898" s="6">
        <v>4.95</v>
      </c>
      <c r="J898" s="6">
        <f t="shared" si="85"/>
        <v>9.9</v>
      </c>
      <c r="K898" s="9"/>
      <c r="L898" s="13" t="s">
        <v>22</v>
      </c>
      <c r="M898" s="14"/>
      <c r="N898" s="14"/>
      <c r="O898" s="14"/>
    </row>
    <row r="899" ht="24" customHeight="1" spans="1:17">
      <c r="A899" s="5"/>
      <c r="B899" s="5"/>
      <c r="C899" s="5"/>
      <c r="D899" s="5" t="s">
        <v>883</v>
      </c>
      <c r="E899" s="6">
        <v>21</v>
      </c>
      <c r="F899" s="6">
        <v>5.5</v>
      </c>
      <c r="G899" s="6">
        <f t="shared" si="84"/>
        <v>115.5</v>
      </c>
      <c r="H899" s="6">
        <v>20</v>
      </c>
      <c r="I899" s="6">
        <v>5.5</v>
      </c>
      <c r="J899" s="6">
        <f t="shared" si="85"/>
        <v>110</v>
      </c>
      <c r="K899" s="9"/>
      <c r="L899" s="6" t="s">
        <v>91</v>
      </c>
      <c r="M899" s="14"/>
      <c r="N899" s="14"/>
      <c r="O899" s="14"/>
      <c r="Q899" s="15"/>
    </row>
    <row r="900" ht="24" customHeight="1" spans="1:17">
      <c r="A900" s="5"/>
      <c r="B900" s="5"/>
      <c r="C900" s="5"/>
      <c r="D900" s="5" t="s">
        <v>883</v>
      </c>
      <c r="E900" s="6">
        <v>15</v>
      </c>
      <c r="F900" s="6">
        <v>6.05</v>
      </c>
      <c r="G900" s="6">
        <f t="shared" si="84"/>
        <v>90.75</v>
      </c>
      <c r="H900" s="6">
        <v>13</v>
      </c>
      <c r="I900" s="6">
        <v>6.05</v>
      </c>
      <c r="J900" s="6">
        <f t="shared" si="85"/>
        <v>78.65</v>
      </c>
      <c r="K900" s="9"/>
      <c r="L900" s="6" t="s">
        <v>227</v>
      </c>
      <c r="M900" s="14"/>
      <c r="N900" s="14"/>
      <c r="O900" s="14"/>
      <c r="Q900" s="15"/>
    </row>
    <row r="901" ht="24" customHeight="1" spans="1:15">
      <c r="A901" s="5"/>
      <c r="B901" s="5"/>
      <c r="C901" s="5"/>
      <c r="D901" s="5" t="s">
        <v>884</v>
      </c>
      <c r="E901" s="6">
        <v>35</v>
      </c>
      <c r="F901" s="6">
        <v>2.2</v>
      </c>
      <c r="G901" s="6">
        <f t="shared" si="84"/>
        <v>77</v>
      </c>
      <c r="H901" s="6">
        <v>35</v>
      </c>
      <c r="I901" s="6">
        <v>2.2</v>
      </c>
      <c r="J901" s="6">
        <f t="shared" si="85"/>
        <v>77</v>
      </c>
      <c r="K901" s="9"/>
      <c r="L901" s="13" t="s">
        <v>22</v>
      </c>
      <c r="M901" s="14"/>
      <c r="N901" s="14"/>
      <c r="O901" s="14"/>
    </row>
    <row r="902" ht="24" customHeight="1" spans="1:17">
      <c r="A902" s="5"/>
      <c r="B902" s="5"/>
      <c r="C902" s="5"/>
      <c r="D902" s="5" t="s">
        <v>885</v>
      </c>
      <c r="E902" s="6">
        <v>5</v>
      </c>
      <c r="F902" s="6">
        <v>2.2</v>
      </c>
      <c r="G902" s="6">
        <f t="shared" si="84"/>
        <v>11</v>
      </c>
      <c r="H902" s="6">
        <v>3</v>
      </c>
      <c r="I902" s="6">
        <v>2.2</v>
      </c>
      <c r="J902" s="6">
        <f t="shared" si="85"/>
        <v>6.6</v>
      </c>
      <c r="K902" s="9"/>
      <c r="L902" s="6" t="s">
        <v>227</v>
      </c>
      <c r="M902" s="14"/>
      <c r="N902" s="14"/>
      <c r="O902" s="14"/>
      <c r="Q902" s="15"/>
    </row>
    <row r="903" ht="24" customHeight="1" spans="1:17">
      <c r="A903" s="5"/>
      <c r="B903" s="5"/>
      <c r="C903" s="5"/>
      <c r="D903" s="5" t="s">
        <v>886</v>
      </c>
      <c r="E903" s="6">
        <v>44</v>
      </c>
      <c r="F903" s="6">
        <v>1.68</v>
      </c>
      <c r="G903" s="6">
        <f t="shared" si="84"/>
        <v>73.92</v>
      </c>
      <c r="H903" s="6">
        <v>38</v>
      </c>
      <c r="I903" s="6">
        <v>1.68</v>
      </c>
      <c r="J903" s="6">
        <f t="shared" si="85"/>
        <v>63.84</v>
      </c>
      <c r="K903" s="9"/>
      <c r="L903" s="6" t="s">
        <v>887</v>
      </c>
      <c r="M903" s="14"/>
      <c r="N903" s="14"/>
      <c r="O903" s="14"/>
      <c r="Q903" s="15"/>
    </row>
    <row r="904" ht="24" customHeight="1" spans="1:17">
      <c r="A904" s="5"/>
      <c r="B904" s="5"/>
      <c r="C904" s="5"/>
      <c r="D904" s="5" t="s">
        <v>886</v>
      </c>
      <c r="E904" s="6">
        <v>41</v>
      </c>
      <c r="F904" s="6">
        <v>2.2</v>
      </c>
      <c r="G904" s="6">
        <f t="shared" si="84"/>
        <v>90.2</v>
      </c>
      <c r="H904" s="6">
        <v>39</v>
      </c>
      <c r="I904" s="6">
        <v>2.2</v>
      </c>
      <c r="J904" s="6">
        <f t="shared" si="85"/>
        <v>85.8</v>
      </c>
      <c r="K904" s="9"/>
      <c r="L904" s="6" t="s">
        <v>227</v>
      </c>
      <c r="M904" s="14"/>
      <c r="N904" s="14"/>
      <c r="O904" s="14"/>
      <c r="Q904" s="15"/>
    </row>
    <row r="905" ht="24" customHeight="1" spans="1:17">
      <c r="A905" s="5"/>
      <c r="B905" s="5"/>
      <c r="C905" s="5"/>
      <c r="D905" s="5" t="s">
        <v>886</v>
      </c>
      <c r="E905" s="6">
        <v>7</v>
      </c>
      <c r="F905" s="6">
        <v>2.4</v>
      </c>
      <c r="G905" s="6">
        <f t="shared" si="84"/>
        <v>16.8</v>
      </c>
      <c r="H905" s="6">
        <v>6</v>
      </c>
      <c r="I905" s="6">
        <v>2.4</v>
      </c>
      <c r="J905" s="6">
        <f t="shared" si="85"/>
        <v>14.4</v>
      </c>
      <c r="K905" s="9"/>
      <c r="L905" s="6" t="s">
        <v>91</v>
      </c>
      <c r="M905" s="14"/>
      <c r="N905" s="14"/>
      <c r="O905" s="14"/>
      <c r="Q905" s="15"/>
    </row>
    <row r="906" ht="24" customHeight="1" spans="1:17">
      <c r="A906" s="5"/>
      <c r="B906" s="5"/>
      <c r="C906" s="5"/>
      <c r="D906" s="5" t="s">
        <v>888</v>
      </c>
      <c r="E906" s="6">
        <v>10</v>
      </c>
      <c r="F906" s="6">
        <v>3.08</v>
      </c>
      <c r="G906" s="6">
        <f t="shared" si="84"/>
        <v>30.8</v>
      </c>
      <c r="H906" s="6">
        <v>7</v>
      </c>
      <c r="I906" s="6">
        <v>3.08</v>
      </c>
      <c r="J906" s="6">
        <f t="shared" si="85"/>
        <v>21.56</v>
      </c>
      <c r="K906" s="9"/>
      <c r="L906" s="6" t="s">
        <v>183</v>
      </c>
      <c r="M906" s="14"/>
      <c r="N906" s="14"/>
      <c r="O906" s="14"/>
      <c r="Q906" s="15"/>
    </row>
    <row r="907" ht="24" customHeight="1" spans="1:17">
      <c r="A907" s="5"/>
      <c r="B907" s="5"/>
      <c r="C907" s="5"/>
      <c r="D907" s="5" t="s">
        <v>888</v>
      </c>
      <c r="E907" s="6">
        <v>2</v>
      </c>
      <c r="F907" s="6">
        <v>4.4</v>
      </c>
      <c r="G907" s="6">
        <f t="shared" si="84"/>
        <v>8.8</v>
      </c>
      <c r="H907" s="6">
        <v>0</v>
      </c>
      <c r="I907" s="6">
        <v>0</v>
      </c>
      <c r="J907" s="6">
        <f t="shared" si="85"/>
        <v>0</v>
      </c>
      <c r="K907" s="9"/>
      <c r="L907" s="6" t="s">
        <v>227</v>
      </c>
      <c r="M907" s="14"/>
      <c r="N907" s="14"/>
      <c r="O907" s="14"/>
      <c r="Q907" s="15"/>
    </row>
    <row r="908" ht="24" customHeight="1" spans="1:15">
      <c r="A908" s="5"/>
      <c r="B908" s="5"/>
      <c r="C908" s="5"/>
      <c r="D908" s="5" t="s">
        <v>889</v>
      </c>
      <c r="E908" s="6">
        <v>1</v>
      </c>
      <c r="F908" s="6">
        <v>3.388</v>
      </c>
      <c r="G908" s="6">
        <f t="shared" si="84"/>
        <v>3.388</v>
      </c>
      <c r="H908" s="6">
        <v>1</v>
      </c>
      <c r="I908" s="6">
        <v>3.388</v>
      </c>
      <c r="J908" s="6">
        <f t="shared" si="85"/>
        <v>3.388</v>
      </c>
      <c r="K908" s="9"/>
      <c r="L908" s="13" t="s">
        <v>22</v>
      </c>
      <c r="M908" s="14"/>
      <c r="N908" s="14"/>
      <c r="O908" s="14"/>
    </row>
    <row r="909" ht="24" customHeight="1" spans="1:17">
      <c r="A909" s="5"/>
      <c r="B909" s="5"/>
      <c r="C909" s="5"/>
      <c r="D909" s="5" t="s">
        <v>889</v>
      </c>
      <c r="E909" s="6">
        <v>94</v>
      </c>
      <c r="F909" s="6">
        <v>6.05</v>
      </c>
      <c r="G909" s="6">
        <f t="shared" si="84"/>
        <v>568.7</v>
      </c>
      <c r="H909" s="6">
        <v>76</v>
      </c>
      <c r="I909" s="6">
        <v>6.05</v>
      </c>
      <c r="J909" s="6">
        <f t="shared" si="85"/>
        <v>459.8</v>
      </c>
      <c r="K909" s="9"/>
      <c r="L909" s="6" t="s">
        <v>758</v>
      </c>
      <c r="M909" s="14"/>
      <c r="N909" s="14"/>
      <c r="O909" s="14"/>
      <c r="Q909" s="15"/>
    </row>
    <row r="910" ht="24" customHeight="1" spans="1:17">
      <c r="A910" s="5"/>
      <c r="B910" s="5"/>
      <c r="C910" s="5"/>
      <c r="D910" s="5" t="s">
        <v>890</v>
      </c>
      <c r="E910" s="6">
        <v>9</v>
      </c>
      <c r="F910" s="6">
        <v>6.144</v>
      </c>
      <c r="G910" s="6">
        <f t="shared" si="84"/>
        <v>55.296</v>
      </c>
      <c r="H910" s="6">
        <v>5</v>
      </c>
      <c r="I910" s="6">
        <v>6.144</v>
      </c>
      <c r="J910" s="6">
        <f t="shared" si="85"/>
        <v>30.72</v>
      </c>
      <c r="K910" s="9"/>
      <c r="L910" s="6" t="s">
        <v>714</v>
      </c>
      <c r="M910" s="14"/>
      <c r="N910" s="14"/>
      <c r="O910" s="14"/>
      <c r="Q910" s="15"/>
    </row>
    <row r="911" ht="24" customHeight="1" spans="1:17">
      <c r="A911" s="5"/>
      <c r="B911" s="5"/>
      <c r="C911" s="5"/>
      <c r="D911" s="5" t="s">
        <v>891</v>
      </c>
      <c r="E911" s="6">
        <v>19</v>
      </c>
      <c r="F911" s="6">
        <v>3.08</v>
      </c>
      <c r="G911" s="6">
        <f t="shared" si="84"/>
        <v>58.52</v>
      </c>
      <c r="H911" s="6">
        <v>13</v>
      </c>
      <c r="I911" s="6">
        <v>3.08</v>
      </c>
      <c r="J911" s="6">
        <f t="shared" si="85"/>
        <v>40.04</v>
      </c>
      <c r="K911" s="9"/>
      <c r="L911" s="6" t="s">
        <v>887</v>
      </c>
      <c r="M911" s="14"/>
      <c r="N911" s="14"/>
      <c r="O911" s="14"/>
      <c r="Q911" s="15"/>
    </row>
    <row r="912" ht="24" customHeight="1" spans="1:17">
      <c r="A912" s="5"/>
      <c r="B912" s="5"/>
      <c r="C912" s="5"/>
      <c r="D912" s="5" t="s">
        <v>892</v>
      </c>
      <c r="E912" s="6">
        <v>4</v>
      </c>
      <c r="F912" s="6">
        <v>3.388</v>
      </c>
      <c r="G912" s="6">
        <f t="shared" si="84"/>
        <v>13.552</v>
      </c>
      <c r="H912" s="6">
        <v>3</v>
      </c>
      <c r="I912" s="6">
        <v>3.388</v>
      </c>
      <c r="J912" s="6">
        <f t="shared" si="85"/>
        <v>10.164</v>
      </c>
      <c r="K912" s="9"/>
      <c r="L912" s="6" t="s">
        <v>91</v>
      </c>
      <c r="M912" s="14"/>
      <c r="N912" s="14"/>
      <c r="O912" s="14"/>
      <c r="Q912" s="15"/>
    </row>
    <row r="913" ht="24" customHeight="1" spans="1:17">
      <c r="A913" s="5"/>
      <c r="B913" s="5"/>
      <c r="C913" s="5"/>
      <c r="D913" s="5" t="s">
        <v>892</v>
      </c>
      <c r="E913" s="6">
        <v>65</v>
      </c>
      <c r="F913" s="6">
        <v>6.05</v>
      </c>
      <c r="G913" s="6">
        <f t="shared" si="84"/>
        <v>393.25</v>
      </c>
      <c r="H913" s="6">
        <v>51</v>
      </c>
      <c r="I913" s="6">
        <v>6.05</v>
      </c>
      <c r="J913" s="6">
        <f t="shared" si="85"/>
        <v>308.55</v>
      </c>
      <c r="K913" s="9"/>
      <c r="L913" s="6" t="s">
        <v>893</v>
      </c>
      <c r="M913" s="14"/>
      <c r="N913" s="14"/>
      <c r="O913" s="14"/>
      <c r="Q913" s="15"/>
    </row>
    <row r="914" ht="24" customHeight="1" spans="1:17">
      <c r="A914" s="5"/>
      <c r="B914" s="5"/>
      <c r="C914" s="5"/>
      <c r="D914" s="5" t="s">
        <v>894</v>
      </c>
      <c r="E914" s="6">
        <v>6</v>
      </c>
      <c r="F914" s="6">
        <v>6.6</v>
      </c>
      <c r="G914" s="6">
        <f t="shared" si="84"/>
        <v>39.6</v>
      </c>
      <c r="H914" s="6">
        <v>5</v>
      </c>
      <c r="I914" s="6">
        <v>6.6</v>
      </c>
      <c r="J914" s="6">
        <f t="shared" si="85"/>
        <v>33</v>
      </c>
      <c r="K914" s="9"/>
      <c r="L914" s="6" t="s">
        <v>91</v>
      </c>
      <c r="M914" s="14"/>
      <c r="N914" s="14"/>
      <c r="O914" s="14"/>
      <c r="Q914" s="15"/>
    </row>
    <row r="915" ht="24" customHeight="1" spans="1:17">
      <c r="A915" s="5"/>
      <c r="B915" s="5"/>
      <c r="C915" s="5"/>
      <c r="D915" s="5" t="s">
        <v>895</v>
      </c>
      <c r="E915" s="6">
        <v>67</v>
      </c>
      <c r="F915" s="6">
        <v>1.68</v>
      </c>
      <c r="G915" s="6">
        <f t="shared" si="84"/>
        <v>112.56</v>
      </c>
      <c r="H915" s="6">
        <v>58</v>
      </c>
      <c r="I915" s="6">
        <v>1.68</v>
      </c>
      <c r="J915" s="6">
        <f t="shared" si="85"/>
        <v>97.44</v>
      </c>
      <c r="K915" s="9"/>
      <c r="L915" s="6" t="s">
        <v>896</v>
      </c>
      <c r="M915" s="14"/>
      <c r="N915" s="14"/>
      <c r="O915" s="14"/>
      <c r="Q915" s="15"/>
    </row>
    <row r="916" ht="24" customHeight="1" spans="1:17">
      <c r="A916" s="5"/>
      <c r="B916" s="5"/>
      <c r="C916" s="5"/>
      <c r="D916" s="5" t="s">
        <v>895</v>
      </c>
      <c r="E916" s="6">
        <v>148</v>
      </c>
      <c r="F916" s="6">
        <v>2.2</v>
      </c>
      <c r="G916" s="6">
        <f t="shared" si="84"/>
        <v>325.6</v>
      </c>
      <c r="H916" s="6">
        <v>129</v>
      </c>
      <c r="I916" s="6">
        <v>2.2</v>
      </c>
      <c r="J916" s="6">
        <f t="shared" si="85"/>
        <v>283.8</v>
      </c>
      <c r="K916" s="9"/>
      <c r="L916" s="6" t="s">
        <v>897</v>
      </c>
      <c r="M916" s="14"/>
      <c r="N916" s="14"/>
      <c r="O916" s="14"/>
      <c r="Q916" s="15"/>
    </row>
    <row r="917" ht="24" customHeight="1" spans="1:17">
      <c r="A917" s="5"/>
      <c r="B917" s="5"/>
      <c r="C917" s="5"/>
      <c r="D917" s="5" t="s">
        <v>895</v>
      </c>
      <c r="E917" s="6">
        <v>15</v>
      </c>
      <c r="F917" s="6">
        <v>2.4</v>
      </c>
      <c r="G917" s="6">
        <f t="shared" si="84"/>
        <v>36</v>
      </c>
      <c r="H917" s="6">
        <v>10</v>
      </c>
      <c r="I917" s="6">
        <v>2.4</v>
      </c>
      <c r="J917" s="6">
        <f t="shared" si="85"/>
        <v>24</v>
      </c>
      <c r="K917" s="9"/>
      <c r="L917" s="6" t="s">
        <v>716</v>
      </c>
      <c r="M917" s="14"/>
      <c r="N917" s="14"/>
      <c r="O917" s="14"/>
      <c r="Q917" s="15"/>
    </row>
    <row r="918" ht="24" customHeight="1" spans="1:17">
      <c r="A918" s="5"/>
      <c r="B918" s="5"/>
      <c r="C918" s="5"/>
      <c r="D918" s="5" t="s">
        <v>898</v>
      </c>
      <c r="E918" s="6">
        <v>10</v>
      </c>
      <c r="F918" s="6">
        <v>1.68</v>
      </c>
      <c r="G918" s="6">
        <f t="shared" si="84"/>
        <v>16.8</v>
      </c>
      <c r="H918" s="6">
        <v>7</v>
      </c>
      <c r="I918" s="6">
        <v>1.68</v>
      </c>
      <c r="J918" s="6">
        <f t="shared" si="85"/>
        <v>11.76</v>
      </c>
      <c r="K918" s="9"/>
      <c r="L918" s="6" t="s">
        <v>183</v>
      </c>
      <c r="M918" s="14"/>
      <c r="N918" s="14"/>
      <c r="O918" s="14"/>
      <c r="Q918" s="15"/>
    </row>
    <row r="919" ht="24" customHeight="1" spans="1:17">
      <c r="A919" s="5"/>
      <c r="B919" s="5"/>
      <c r="C919" s="5"/>
      <c r="D919" s="5" t="s">
        <v>898</v>
      </c>
      <c r="E919" s="6">
        <v>63</v>
      </c>
      <c r="F919" s="6">
        <v>2.2</v>
      </c>
      <c r="G919" s="6">
        <f t="shared" si="84"/>
        <v>138.6</v>
      </c>
      <c r="H919" s="6">
        <v>57</v>
      </c>
      <c r="I919" s="6">
        <v>2.2</v>
      </c>
      <c r="J919" s="6">
        <f t="shared" si="85"/>
        <v>125.4</v>
      </c>
      <c r="K919" s="9"/>
      <c r="L919" s="6" t="s">
        <v>899</v>
      </c>
      <c r="M919" s="14"/>
      <c r="N919" s="14"/>
      <c r="O919" s="14"/>
      <c r="Q919" s="15"/>
    </row>
    <row r="920" ht="24" customHeight="1" spans="1:17">
      <c r="A920" s="5"/>
      <c r="B920" s="5"/>
      <c r="C920" s="5"/>
      <c r="D920" s="5" t="s">
        <v>898</v>
      </c>
      <c r="E920" s="6">
        <v>3</v>
      </c>
      <c r="F920" s="6">
        <v>2.4</v>
      </c>
      <c r="G920" s="6">
        <f t="shared" si="84"/>
        <v>7.2</v>
      </c>
      <c r="H920" s="6">
        <v>1</v>
      </c>
      <c r="I920" s="6">
        <v>2.4</v>
      </c>
      <c r="J920" s="6">
        <f t="shared" si="85"/>
        <v>2.4</v>
      </c>
      <c r="K920" s="9"/>
      <c r="L920" s="6" t="s">
        <v>227</v>
      </c>
      <c r="M920" s="14"/>
      <c r="N920" s="14"/>
      <c r="O920" s="14"/>
      <c r="Q920" s="15"/>
    </row>
    <row r="921" ht="24" customHeight="1" spans="1:17">
      <c r="A921" s="5"/>
      <c r="B921" s="5"/>
      <c r="C921" s="5"/>
      <c r="D921" s="5" t="s">
        <v>900</v>
      </c>
      <c r="E921" s="6">
        <v>1</v>
      </c>
      <c r="F921" s="6">
        <v>1.68</v>
      </c>
      <c r="G921" s="6">
        <f t="shared" si="84"/>
        <v>1.68</v>
      </c>
      <c r="H921" s="6">
        <v>0</v>
      </c>
      <c r="I921" s="6">
        <v>0</v>
      </c>
      <c r="J921" s="6">
        <f t="shared" si="85"/>
        <v>0</v>
      </c>
      <c r="K921" s="9"/>
      <c r="L921" s="6" t="s">
        <v>91</v>
      </c>
      <c r="M921" s="14"/>
      <c r="N921" s="14"/>
      <c r="O921" s="14"/>
      <c r="Q921" s="15"/>
    </row>
    <row r="922" ht="24" customHeight="1" spans="1:17">
      <c r="A922" s="5"/>
      <c r="B922" s="5"/>
      <c r="C922" s="5"/>
      <c r="D922" s="5" t="s">
        <v>901</v>
      </c>
      <c r="E922" s="6">
        <v>38</v>
      </c>
      <c r="F922" s="6">
        <v>2.2</v>
      </c>
      <c r="G922" s="6">
        <f t="shared" si="84"/>
        <v>83.6</v>
      </c>
      <c r="H922" s="6">
        <v>35</v>
      </c>
      <c r="I922" s="6">
        <v>2.2</v>
      </c>
      <c r="J922" s="6">
        <f t="shared" si="85"/>
        <v>77</v>
      </c>
      <c r="K922" s="9"/>
      <c r="L922" s="6" t="s">
        <v>183</v>
      </c>
      <c r="M922" s="14"/>
      <c r="N922" s="14"/>
      <c r="O922" s="14"/>
      <c r="Q922" s="15"/>
    </row>
    <row r="923" ht="24" customHeight="1" spans="1:15">
      <c r="A923" s="5"/>
      <c r="B923" s="5">
        <v>2</v>
      </c>
      <c r="C923" s="5" t="s">
        <v>902</v>
      </c>
      <c r="D923" s="5" t="s">
        <v>20</v>
      </c>
      <c r="E923" s="6">
        <v>448</v>
      </c>
      <c r="F923" s="6"/>
      <c r="G923" s="6">
        <v>2476.9289</v>
      </c>
      <c r="H923" s="6">
        <v>312</v>
      </c>
      <c r="I923" s="6"/>
      <c r="J923" s="6">
        <v>1737.7494</v>
      </c>
      <c r="K923" s="8">
        <f>ROUND(J923,0)</f>
        <v>1738</v>
      </c>
      <c r="L923" s="5"/>
      <c r="M923" s="11">
        <v>1410</v>
      </c>
      <c r="N923" s="12">
        <f>M923</f>
        <v>1410</v>
      </c>
      <c r="O923" s="12">
        <f>K923-N923</f>
        <v>328</v>
      </c>
    </row>
    <row r="924" ht="24" customHeight="1" spans="1:17">
      <c r="A924" s="5"/>
      <c r="B924" s="5"/>
      <c r="C924" s="5"/>
      <c r="D924" s="5" t="s">
        <v>903</v>
      </c>
      <c r="E924" s="6">
        <v>6</v>
      </c>
      <c r="F924" s="6">
        <v>6</v>
      </c>
      <c r="G924" s="6">
        <f t="shared" ref="G924:G933" si="86">E924*F924</f>
        <v>36</v>
      </c>
      <c r="H924" s="6">
        <v>3</v>
      </c>
      <c r="I924" s="6">
        <v>6</v>
      </c>
      <c r="J924" s="6">
        <f t="shared" ref="J924:J933" si="87">H924*I924</f>
        <v>18</v>
      </c>
      <c r="K924" s="9"/>
      <c r="L924" s="6" t="s">
        <v>904</v>
      </c>
      <c r="M924" s="14"/>
      <c r="N924" s="14"/>
      <c r="O924" s="14"/>
      <c r="Q924" s="15"/>
    </row>
    <row r="925" ht="24" customHeight="1" spans="1:17">
      <c r="A925" s="5"/>
      <c r="B925" s="5"/>
      <c r="C925" s="5"/>
      <c r="D925" s="5" t="s">
        <v>905</v>
      </c>
      <c r="E925" s="6">
        <v>32</v>
      </c>
      <c r="F925" s="6">
        <v>3.2828</v>
      </c>
      <c r="G925" s="6">
        <f t="shared" si="86"/>
        <v>105.0496</v>
      </c>
      <c r="H925" s="6">
        <v>18</v>
      </c>
      <c r="I925" s="6">
        <v>3.2828</v>
      </c>
      <c r="J925" s="6">
        <f t="shared" si="87"/>
        <v>59.0904</v>
      </c>
      <c r="K925" s="9"/>
      <c r="L925" s="6" t="s">
        <v>906</v>
      </c>
      <c r="M925" s="14"/>
      <c r="N925" s="14"/>
      <c r="O925" s="14"/>
      <c r="Q925" s="15"/>
    </row>
    <row r="926" ht="24" customHeight="1" spans="1:17">
      <c r="A926" s="5"/>
      <c r="B926" s="5"/>
      <c r="C926" s="5"/>
      <c r="D926" s="5" t="s">
        <v>907</v>
      </c>
      <c r="E926" s="6">
        <v>18</v>
      </c>
      <c r="F926" s="6">
        <v>6.721</v>
      </c>
      <c r="G926" s="6">
        <f t="shared" si="86"/>
        <v>120.978</v>
      </c>
      <c r="H926" s="6">
        <v>7</v>
      </c>
      <c r="I926" s="6">
        <v>6.721</v>
      </c>
      <c r="J926" s="6">
        <f t="shared" si="87"/>
        <v>47.047</v>
      </c>
      <c r="K926" s="9"/>
      <c r="L926" s="6" t="s">
        <v>908</v>
      </c>
      <c r="M926" s="14"/>
      <c r="N926" s="14"/>
      <c r="O926" s="14"/>
      <c r="Q926" s="15"/>
    </row>
    <row r="927" ht="24" customHeight="1" spans="1:17">
      <c r="A927" s="5"/>
      <c r="B927" s="5"/>
      <c r="C927" s="5"/>
      <c r="D927" s="5" t="s">
        <v>909</v>
      </c>
      <c r="E927" s="6">
        <v>3</v>
      </c>
      <c r="F927" s="6">
        <v>4.139</v>
      </c>
      <c r="G927" s="6">
        <f t="shared" si="86"/>
        <v>12.417</v>
      </c>
      <c r="H927" s="6">
        <v>1</v>
      </c>
      <c r="I927" s="6">
        <v>4.139</v>
      </c>
      <c r="J927" s="6">
        <f t="shared" si="87"/>
        <v>4.139</v>
      </c>
      <c r="K927" s="9"/>
      <c r="L927" s="6" t="s">
        <v>910</v>
      </c>
      <c r="M927" s="14"/>
      <c r="N927" s="14"/>
      <c r="O927" s="14"/>
      <c r="Q927" s="15"/>
    </row>
    <row r="928" ht="24" customHeight="1" spans="1:17">
      <c r="A928" s="5"/>
      <c r="B928" s="5"/>
      <c r="C928" s="5"/>
      <c r="D928" s="5" t="s">
        <v>911</v>
      </c>
      <c r="E928" s="6">
        <v>43</v>
      </c>
      <c r="F928" s="6">
        <v>3.772</v>
      </c>
      <c r="G928" s="6">
        <f t="shared" si="86"/>
        <v>162.196</v>
      </c>
      <c r="H928" s="6">
        <v>25</v>
      </c>
      <c r="I928" s="6">
        <v>3.772</v>
      </c>
      <c r="J928" s="6">
        <f t="shared" si="87"/>
        <v>94.3</v>
      </c>
      <c r="K928" s="9"/>
      <c r="L928" s="6" t="s">
        <v>912</v>
      </c>
      <c r="M928" s="14"/>
      <c r="N928" s="14"/>
      <c r="O928" s="14"/>
      <c r="Q928" s="15"/>
    </row>
    <row r="929" ht="24" customHeight="1" spans="1:17">
      <c r="A929" s="5"/>
      <c r="B929" s="5"/>
      <c r="C929" s="5"/>
      <c r="D929" s="5" t="s">
        <v>913</v>
      </c>
      <c r="E929" s="6">
        <v>14</v>
      </c>
      <c r="F929" s="6">
        <v>6.721</v>
      </c>
      <c r="G929" s="6">
        <f t="shared" si="86"/>
        <v>94.094</v>
      </c>
      <c r="H929" s="6">
        <v>5</v>
      </c>
      <c r="I929" s="6">
        <v>6.721</v>
      </c>
      <c r="J929" s="6">
        <f t="shared" si="87"/>
        <v>33.605</v>
      </c>
      <c r="K929" s="9"/>
      <c r="L929" s="6" t="s">
        <v>914</v>
      </c>
      <c r="M929" s="14"/>
      <c r="N929" s="14"/>
      <c r="O929" s="14"/>
      <c r="Q929" s="15"/>
    </row>
    <row r="930" ht="24" customHeight="1" spans="1:17">
      <c r="A930" s="5"/>
      <c r="B930" s="5"/>
      <c r="C930" s="5"/>
      <c r="D930" s="5" t="s">
        <v>915</v>
      </c>
      <c r="E930" s="6">
        <v>13</v>
      </c>
      <c r="F930" s="6">
        <v>5.856</v>
      </c>
      <c r="G930" s="6">
        <f t="shared" si="86"/>
        <v>76.128</v>
      </c>
      <c r="H930" s="6">
        <v>11</v>
      </c>
      <c r="I930" s="6">
        <v>5.856</v>
      </c>
      <c r="J930" s="6">
        <f t="shared" si="87"/>
        <v>64.416</v>
      </c>
      <c r="K930" s="9"/>
      <c r="L930" s="6" t="s">
        <v>916</v>
      </c>
      <c r="M930" s="14"/>
      <c r="N930" s="14"/>
      <c r="O930" s="14"/>
      <c r="Q930" s="15"/>
    </row>
    <row r="931" ht="24" customHeight="1" spans="1:17">
      <c r="A931" s="5"/>
      <c r="B931" s="5"/>
      <c r="C931" s="5"/>
      <c r="D931" s="5" t="s">
        <v>917</v>
      </c>
      <c r="E931" s="6">
        <v>155</v>
      </c>
      <c r="F931" s="6">
        <v>5.856</v>
      </c>
      <c r="G931" s="6">
        <f t="shared" si="86"/>
        <v>907.68</v>
      </c>
      <c r="H931" s="6">
        <v>119</v>
      </c>
      <c r="I931" s="6">
        <v>5.856</v>
      </c>
      <c r="J931" s="6">
        <f t="shared" si="87"/>
        <v>696.864</v>
      </c>
      <c r="K931" s="9"/>
      <c r="L931" s="6" t="s">
        <v>918</v>
      </c>
      <c r="M931" s="14"/>
      <c r="N931" s="14"/>
      <c r="O931" s="14"/>
      <c r="Q931" s="15"/>
    </row>
    <row r="932" ht="24" customHeight="1" spans="1:17">
      <c r="A932" s="5"/>
      <c r="B932" s="5"/>
      <c r="C932" s="5"/>
      <c r="D932" s="5" t="s">
        <v>919</v>
      </c>
      <c r="E932" s="6">
        <v>163</v>
      </c>
      <c r="F932" s="6">
        <v>5.856</v>
      </c>
      <c r="G932" s="6">
        <f t="shared" si="86"/>
        <v>954.528</v>
      </c>
      <c r="H932" s="6">
        <v>123</v>
      </c>
      <c r="I932" s="6">
        <v>5.856</v>
      </c>
      <c r="J932" s="6">
        <f t="shared" si="87"/>
        <v>720.288</v>
      </c>
      <c r="K932" s="9"/>
      <c r="L932" s="6" t="s">
        <v>920</v>
      </c>
      <c r="M932" s="14"/>
      <c r="N932" s="14"/>
      <c r="O932" s="14"/>
      <c r="Q932" s="15"/>
    </row>
    <row r="933" ht="24" customHeight="1" spans="1:17">
      <c r="A933" s="5"/>
      <c r="B933" s="5"/>
      <c r="C933" s="5"/>
      <c r="D933" s="5" t="s">
        <v>921</v>
      </c>
      <c r="E933" s="6">
        <v>1</v>
      </c>
      <c r="F933" s="6">
        <v>7.8583</v>
      </c>
      <c r="G933" s="6">
        <f t="shared" si="86"/>
        <v>7.8583</v>
      </c>
      <c r="H933" s="6">
        <v>0</v>
      </c>
      <c r="I933" s="6">
        <v>0</v>
      </c>
      <c r="J933" s="6">
        <f t="shared" si="87"/>
        <v>0</v>
      </c>
      <c r="K933" s="9"/>
      <c r="L933" s="6" t="s">
        <v>91</v>
      </c>
      <c r="M933" s="14"/>
      <c r="N933" s="14"/>
      <c r="O933" s="14"/>
      <c r="Q933" s="15"/>
    </row>
    <row r="934" ht="24" customHeight="1" spans="1:15">
      <c r="A934" s="5"/>
      <c r="B934" s="5">
        <v>3</v>
      </c>
      <c r="C934" s="5" t="s">
        <v>922</v>
      </c>
      <c r="D934" s="5" t="s">
        <v>20</v>
      </c>
      <c r="E934" s="6">
        <v>129</v>
      </c>
      <c r="F934" s="6"/>
      <c r="G934" s="6">
        <v>2412</v>
      </c>
      <c r="H934" s="6">
        <v>104</v>
      </c>
      <c r="I934" s="6"/>
      <c r="J934" s="6">
        <v>1950</v>
      </c>
      <c r="K934" s="8">
        <f>ROUND(J934,0)</f>
        <v>1950</v>
      </c>
      <c r="L934" s="5"/>
      <c r="M934" s="11">
        <v>0</v>
      </c>
      <c r="N934" s="12">
        <f>M934</f>
        <v>0</v>
      </c>
      <c r="O934" s="12">
        <f>K934-N934</f>
        <v>1950</v>
      </c>
    </row>
    <row r="935" ht="24" customHeight="1" spans="1:17">
      <c r="A935" s="5"/>
      <c r="B935" s="5"/>
      <c r="C935" s="5"/>
      <c r="D935" s="5" t="s">
        <v>923</v>
      </c>
      <c r="E935" s="6">
        <v>99</v>
      </c>
      <c r="F935" s="6">
        <v>18</v>
      </c>
      <c r="G935" s="6">
        <f>E935*F935</f>
        <v>1782</v>
      </c>
      <c r="H935" s="6">
        <v>78</v>
      </c>
      <c r="I935" s="6">
        <v>18</v>
      </c>
      <c r="J935" s="6">
        <f>H935*I935</f>
        <v>1404</v>
      </c>
      <c r="K935" s="9"/>
      <c r="L935" s="6" t="s">
        <v>924</v>
      </c>
      <c r="M935" s="14"/>
      <c r="N935" s="14"/>
      <c r="O935" s="14"/>
      <c r="Q935" s="15"/>
    </row>
    <row r="936" ht="24" customHeight="1" spans="1:17">
      <c r="A936" s="5"/>
      <c r="B936" s="5"/>
      <c r="C936" s="5"/>
      <c r="D936" s="5" t="s">
        <v>923</v>
      </c>
      <c r="E936" s="6">
        <v>30</v>
      </c>
      <c r="F936" s="6">
        <v>21</v>
      </c>
      <c r="G936" s="6">
        <f>E936*F936</f>
        <v>630</v>
      </c>
      <c r="H936" s="6">
        <v>26</v>
      </c>
      <c r="I936" s="6">
        <v>21</v>
      </c>
      <c r="J936" s="6">
        <f>H936*I936</f>
        <v>546</v>
      </c>
      <c r="K936" s="9"/>
      <c r="L936" s="6" t="s">
        <v>925</v>
      </c>
      <c r="M936" s="14"/>
      <c r="N936" s="14"/>
      <c r="O936" s="14"/>
      <c r="Q936" s="15"/>
    </row>
    <row r="937" ht="24" customHeight="1" spans="1:15">
      <c r="A937" s="5" t="s">
        <v>926</v>
      </c>
      <c r="B937" s="5" t="s">
        <v>18</v>
      </c>
      <c r="C937" s="5"/>
      <c r="D937" s="5"/>
      <c r="E937" s="6">
        <v>102</v>
      </c>
      <c r="F937" s="6"/>
      <c r="G937" s="6">
        <v>335.2812</v>
      </c>
      <c r="H937" s="6">
        <v>100</v>
      </c>
      <c r="I937" s="6"/>
      <c r="J937" s="6">
        <v>329.2416</v>
      </c>
      <c r="K937" s="8">
        <f>SUM(K938)</f>
        <v>329</v>
      </c>
      <c r="L937" s="9"/>
      <c r="M937" s="8">
        <f>SUM(M938)</f>
        <v>0</v>
      </c>
      <c r="N937" s="8">
        <f>SUM(N938)</f>
        <v>0</v>
      </c>
      <c r="O937" s="8">
        <f>SUM(O938)</f>
        <v>329</v>
      </c>
    </row>
    <row r="938" ht="24" customHeight="1" spans="1:15">
      <c r="A938" s="5"/>
      <c r="B938" s="5">
        <v>1</v>
      </c>
      <c r="C938" s="5" t="s">
        <v>927</v>
      </c>
      <c r="D938" s="5" t="s">
        <v>20</v>
      </c>
      <c r="E938" s="6">
        <v>102</v>
      </c>
      <c r="F938" s="6"/>
      <c r="G938" s="6">
        <v>335.2812</v>
      </c>
      <c r="H938" s="6">
        <v>100</v>
      </c>
      <c r="I938" s="6"/>
      <c r="J938" s="6">
        <v>329.2416</v>
      </c>
      <c r="K938" s="8">
        <f>ROUND(J938,0)</f>
        <v>329</v>
      </c>
      <c r="L938" s="10"/>
      <c r="M938" s="11">
        <v>0</v>
      </c>
      <c r="N938" s="12">
        <f>M938</f>
        <v>0</v>
      </c>
      <c r="O938" s="12">
        <f>K938-N938</f>
        <v>329</v>
      </c>
    </row>
    <row r="939" ht="24" customHeight="1" spans="1:17">
      <c r="A939" s="5"/>
      <c r="B939" s="5"/>
      <c r="C939" s="5"/>
      <c r="D939" s="5" t="s">
        <v>928</v>
      </c>
      <c r="E939" s="6">
        <v>1</v>
      </c>
      <c r="F939" s="6">
        <v>2.772</v>
      </c>
      <c r="G939" s="6">
        <f t="shared" ref="G939:G946" si="88">E939*F939</f>
        <v>2.772</v>
      </c>
      <c r="H939" s="6">
        <v>0</v>
      </c>
      <c r="I939" s="6">
        <v>0</v>
      </c>
      <c r="J939" s="6">
        <f t="shared" ref="J939:J946" si="89">H939*I939</f>
        <v>0</v>
      </c>
      <c r="K939" s="9"/>
      <c r="L939" s="6" t="s">
        <v>64</v>
      </c>
      <c r="M939" s="14"/>
      <c r="N939" s="14"/>
      <c r="O939" s="14"/>
      <c r="Q939" s="15"/>
    </row>
    <row r="940" ht="24" customHeight="1" spans="1:15">
      <c r="A940" s="5"/>
      <c r="B940" s="5"/>
      <c r="C940" s="5"/>
      <c r="D940" s="5" t="s">
        <v>929</v>
      </c>
      <c r="E940" s="6">
        <v>1</v>
      </c>
      <c r="F940" s="6">
        <v>2.772</v>
      </c>
      <c r="G940" s="6">
        <f t="shared" si="88"/>
        <v>2.772</v>
      </c>
      <c r="H940" s="6">
        <v>1</v>
      </c>
      <c r="I940" s="6">
        <v>2.772</v>
      </c>
      <c r="J940" s="6">
        <f t="shared" si="89"/>
        <v>2.772</v>
      </c>
      <c r="K940" s="9"/>
      <c r="L940" s="13" t="s">
        <v>22</v>
      </c>
      <c r="M940" s="14"/>
      <c r="N940" s="14"/>
      <c r="O940" s="14"/>
    </row>
    <row r="941" ht="24" customHeight="1" spans="1:15">
      <c r="A941" s="5"/>
      <c r="B941" s="5"/>
      <c r="C941" s="5"/>
      <c r="D941" s="5" t="s">
        <v>930</v>
      </c>
      <c r="E941" s="6">
        <v>1</v>
      </c>
      <c r="F941" s="6">
        <v>3.388</v>
      </c>
      <c r="G941" s="6">
        <f t="shared" si="88"/>
        <v>3.388</v>
      </c>
      <c r="H941" s="6">
        <v>1</v>
      </c>
      <c r="I941" s="6">
        <v>3.388</v>
      </c>
      <c r="J941" s="6">
        <f t="shared" si="89"/>
        <v>3.388</v>
      </c>
      <c r="K941" s="9"/>
      <c r="L941" s="13" t="s">
        <v>22</v>
      </c>
      <c r="M941" s="14"/>
      <c r="N941" s="14"/>
      <c r="O941" s="14"/>
    </row>
    <row r="942" ht="24" customHeight="1" spans="1:17">
      <c r="A942" s="5"/>
      <c r="B942" s="5"/>
      <c r="C942" s="5"/>
      <c r="D942" s="5" t="s">
        <v>931</v>
      </c>
      <c r="E942" s="6">
        <v>75</v>
      </c>
      <c r="F942" s="6">
        <v>3.2676</v>
      </c>
      <c r="G942" s="6">
        <f t="shared" si="88"/>
        <v>245.07</v>
      </c>
      <c r="H942" s="6">
        <v>74</v>
      </c>
      <c r="I942" s="6">
        <v>3.2676</v>
      </c>
      <c r="J942" s="6">
        <f t="shared" si="89"/>
        <v>241.8024</v>
      </c>
      <c r="K942" s="9"/>
      <c r="L942" s="6" t="s">
        <v>187</v>
      </c>
      <c r="M942" s="14"/>
      <c r="N942" s="14"/>
      <c r="O942" s="14"/>
      <c r="Q942" s="15"/>
    </row>
    <row r="943" ht="24" customHeight="1" spans="1:15">
      <c r="A943" s="5"/>
      <c r="B943" s="5"/>
      <c r="C943" s="5"/>
      <c r="D943" s="5" t="s">
        <v>932</v>
      </c>
      <c r="E943" s="6">
        <v>2</v>
      </c>
      <c r="F943" s="6">
        <v>3.2676</v>
      </c>
      <c r="G943" s="6">
        <f t="shared" si="88"/>
        <v>6.5352</v>
      </c>
      <c r="H943" s="6">
        <v>2</v>
      </c>
      <c r="I943" s="6">
        <v>3.2676</v>
      </c>
      <c r="J943" s="6">
        <f t="shared" si="89"/>
        <v>6.5352</v>
      </c>
      <c r="K943" s="9"/>
      <c r="L943" s="13" t="s">
        <v>22</v>
      </c>
      <c r="M943" s="14"/>
      <c r="N943" s="14"/>
      <c r="O943" s="14"/>
    </row>
    <row r="944" ht="24" customHeight="1" spans="1:15">
      <c r="A944" s="5"/>
      <c r="B944" s="5"/>
      <c r="C944" s="5"/>
      <c r="D944" s="5" t="s">
        <v>933</v>
      </c>
      <c r="E944" s="6">
        <v>16</v>
      </c>
      <c r="F944" s="6">
        <v>3.1968</v>
      </c>
      <c r="G944" s="6">
        <f t="shared" si="88"/>
        <v>51.1488</v>
      </c>
      <c r="H944" s="6">
        <v>16</v>
      </c>
      <c r="I944" s="6">
        <v>3.1968</v>
      </c>
      <c r="J944" s="6">
        <f t="shared" si="89"/>
        <v>51.1488</v>
      </c>
      <c r="K944" s="9"/>
      <c r="L944" s="13" t="s">
        <v>22</v>
      </c>
      <c r="M944" s="14"/>
      <c r="N944" s="14"/>
      <c r="O944" s="14"/>
    </row>
    <row r="945" ht="24" customHeight="1" spans="1:15">
      <c r="A945" s="5"/>
      <c r="B945" s="5"/>
      <c r="C945" s="5"/>
      <c r="D945" s="5" t="s">
        <v>934</v>
      </c>
      <c r="E945" s="6">
        <v>2</v>
      </c>
      <c r="F945" s="6">
        <v>3.388</v>
      </c>
      <c r="G945" s="6">
        <f t="shared" si="88"/>
        <v>6.776</v>
      </c>
      <c r="H945" s="6">
        <v>2</v>
      </c>
      <c r="I945" s="6">
        <v>3.388</v>
      </c>
      <c r="J945" s="6">
        <f t="shared" si="89"/>
        <v>6.776</v>
      </c>
      <c r="K945" s="9"/>
      <c r="L945" s="13" t="s">
        <v>22</v>
      </c>
      <c r="M945" s="14"/>
      <c r="N945" s="14"/>
      <c r="O945" s="14"/>
    </row>
    <row r="946" ht="24" customHeight="1" spans="1:15">
      <c r="A946" s="5"/>
      <c r="B946" s="5"/>
      <c r="C946" s="5"/>
      <c r="D946" s="5" t="s">
        <v>934</v>
      </c>
      <c r="E946" s="6">
        <v>4</v>
      </c>
      <c r="F946" s="6">
        <v>4.2048</v>
      </c>
      <c r="G946" s="6">
        <f t="shared" si="88"/>
        <v>16.8192</v>
      </c>
      <c r="H946" s="6">
        <v>4</v>
      </c>
      <c r="I946" s="6">
        <v>4.2048</v>
      </c>
      <c r="J946" s="6">
        <f t="shared" si="89"/>
        <v>16.8192</v>
      </c>
      <c r="K946" s="9"/>
      <c r="L946" s="13" t="s">
        <v>22</v>
      </c>
      <c r="M946" s="14"/>
      <c r="N946" s="14"/>
      <c r="O946" s="14"/>
    </row>
  </sheetData>
  <autoFilter xmlns:etc="http://www.wps.cn/officeDocument/2017/etCustomData" ref="A2:P946" etc:filterBottomFollowUsedRange="0">
    <extLst/>
  </autoFilter>
  <mergeCells count="318">
    <mergeCell ref="A1:O1"/>
    <mergeCell ref="A3:D3"/>
    <mergeCell ref="B4:D4"/>
    <mergeCell ref="B47:D47"/>
    <mergeCell ref="B50:D50"/>
    <mergeCell ref="B73:D73"/>
    <mergeCell ref="B118:D118"/>
    <mergeCell ref="B122:D122"/>
    <mergeCell ref="B139:D139"/>
    <mergeCell ref="B146:D146"/>
    <mergeCell ref="B159:D159"/>
    <mergeCell ref="B169:D169"/>
    <mergeCell ref="B225:D225"/>
    <mergeCell ref="B315:D315"/>
    <mergeCell ref="B346:D346"/>
    <mergeCell ref="B361:D361"/>
    <mergeCell ref="B421:D421"/>
    <mergeCell ref="B448:D448"/>
    <mergeCell ref="B456:D456"/>
    <mergeCell ref="B491:D491"/>
    <mergeCell ref="B554:D554"/>
    <mergeCell ref="B572:D572"/>
    <mergeCell ref="B637:D637"/>
    <mergeCell ref="B658:D658"/>
    <mergeCell ref="B704:D704"/>
    <mergeCell ref="B745:D745"/>
    <mergeCell ref="B770:D770"/>
    <mergeCell ref="B773:D773"/>
    <mergeCell ref="B800:D800"/>
    <mergeCell ref="B851:D851"/>
    <mergeCell ref="B866:D866"/>
    <mergeCell ref="B893:D893"/>
    <mergeCell ref="B937:D937"/>
    <mergeCell ref="A4:A46"/>
    <mergeCell ref="A47:A49"/>
    <mergeCell ref="A50:A72"/>
    <mergeCell ref="A73:A117"/>
    <mergeCell ref="A118:A121"/>
    <mergeCell ref="A122:A138"/>
    <mergeCell ref="A139:A145"/>
    <mergeCell ref="A146:A158"/>
    <mergeCell ref="A159:A168"/>
    <mergeCell ref="A169:A224"/>
    <mergeCell ref="A225:A314"/>
    <mergeCell ref="A315:A345"/>
    <mergeCell ref="A346:A360"/>
    <mergeCell ref="A361:A420"/>
    <mergeCell ref="A421:A447"/>
    <mergeCell ref="A448:A455"/>
    <mergeCell ref="A456:A490"/>
    <mergeCell ref="A491:A553"/>
    <mergeCell ref="A554:A571"/>
    <mergeCell ref="A572:A636"/>
    <mergeCell ref="A637:A657"/>
    <mergeCell ref="A658:A703"/>
    <mergeCell ref="A704:A744"/>
    <mergeCell ref="A745:A769"/>
    <mergeCell ref="A770:A772"/>
    <mergeCell ref="A773:A799"/>
    <mergeCell ref="A800:A850"/>
    <mergeCell ref="A851:A865"/>
    <mergeCell ref="A866:A892"/>
    <mergeCell ref="A893:A936"/>
    <mergeCell ref="A937:A946"/>
    <mergeCell ref="B5:B9"/>
    <mergeCell ref="B10:B11"/>
    <mergeCell ref="B12:B28"/>
    <mergeCell ref="B29:B33"/>
    <mergeCell ref="B34:B46"/>
    <mergeCell ref="B48:B49"/>
    <mergeCell ref="B51:B58"/>
    <mergeCell ref="B59:B61"/>
    <mergeCell ref="B62:B64"/>
    <mergeCell ref="B65:B69"/>
    <mergeCell ref="B70:B72"/>
    <mergeCell ref="B74:B100"/>
    <mergeCell ref="B101:B102"/>
    <mergeCell ref="B103:B113"/>
    <mergeCell ref="B114:B115"/>
    <mergeCell ref="B116:B117"/>
    <mergeCell ref="B119:B121"/>
    <mergeCell ref="B123:B132"/>
    <mergeCell ref="B133:B138"/>
    <mergeCell ref="B140:B143"/>
    <mergeCell ref="B144:B145"/>
    <mergeCell ref="B147:B152"/>
    <mergeCell ref="B153:B158"/>
    <mergeCell ref="B160:B162"/>
    <mergeCell ref="B163:B164"/>
    <mergeCell ref="B165:B168"/>
    <mergeCell ref="B170:B192"/>
    <mergeCell ref="B193:B208"/>
    <mergeCell ref="B209:B224"/>
    <mergeCell ref="B226:B233"/>
    <mergeCell ref="B234:B239"/>
    <mergeCell ref="B240:B246"/>
    <mergeCell ref="B247:B248"/>
    <mergeCell ref="B249:B252"/>
    <mergeCell ref="B253:B260"/>
    <mergeCell ref="B261:B271"/>
    <mergeCell ref="B272:B275"/>
    <mergeCell ref="B276:B279"/>
    <mergeCell ref="B280:B302"/>
    <mergeCell ref="B303:B306"/>
    <mergeCell ref="B307:B312"/>
    <mergeCell ref="B313:B314"/>
    <mergeCell ref="B316:B318"/>
    <mergeCell ref="B319:B321"/>
    <mergeCell ref="B322:B326"/>
    <mergeCell ref="B327:B330"/>
    <mergeCell ref="B331:B336"/>
    <mergeCell ref="B337:B345"/>
    <mergeCell ref="B347:B358"/>
    <mergeCell ref="B359:B360"/>
    <mergeCell ref="B362:B364"/>
    <mergeCell ref="B365:B386"/>
    <mergeCell ref="B387:B391"/>
    <mergeCell ref="B392:B393"/>
    <mergeCell ref="B394:B407"/>
    <mergeCell ref="B408:B420"/>
    <mergeCell ref="B422:B425"/>
    <mergeCell ref="B426:B439"/>
    <mergeCell ref="B440:B445"/>
    <mergeCell ref="B446:B447"/>
    <mergeCell ref="B449:B451"/>
    <mergeCell ref="B452:B455"/>
    <mergeCell ref="B457:B462"/>
    <mergeCell ref="B463:B468"/>
    <mergeCell ref="B469:B473"/>
    <mergeCell ref="B474:B481"/>
    <mergeCell ref="B482:B483"/>
    <mergeCell ref="B484:B490"/>
    <mergeCell ref="B492:B502"/>
    <mergeCell ref="B503:B524"/>
    <mergeCell ref="B525:B528"/>
    <mergeCell ref="B529:B535"/>
    <mergeCell ref="B536:B539"/>
    <mergeCell ref="B540:B542"/>
    <mergeCell ref="B543:B550"/>
    <mergeCell ref="B551:B553"/>
    <mergeCell ref="B555:B561"/>
    <mergeCell ref="B562:B571"/>
    <mergeCell ref="B573:B581"/>
    <mergeCell ref="B582:B585"/>
    <mergeCell ref="B586:B590"/>
    <mergeCell ref="B591:B595"/>
    <mergeCell ref="B596:B599"/>
    <mergeCell ref="B600:B613"/>
    <mergeCell ref="B614:B630"/>
    <mergeCell ref="B631:B633"/>
    <mergeCell ref="B634:B636"/>
    <mergeCell ref="B638:B641"/>
    <mergeCell ref="B642:B647"/>
    <mergeCell ref="B648:B653"/>
    <mergeCell ref="B654:B655"/>
    <mergeCell ref="B656:B657"/>
    <mergeCell ref="B659:B661"/>
    <mergeCell ref="B662:B668"/>
    <mergeCell ref="B669:B670"/>
    <mergeCell ref="B671:B675"/>
    <mergeCell ref="B676:B685"/>
    <mergeCell ref="B686:B701"/>
    <mergeCell ref="B702:B703"/>
    <mergeCell ref="B705:B744"/>
    <mergeCell ref="B746:B762"/>
    <mergeCell ref="B763:B766"/>
    <mergeCell ref="B767:B769"/>
    <mergeCell ref="B771:B772"/>
    <mergeCell ref="B774:B778"/>
    <mergeCell ref="B779:B780"/>
    <mergeCell ref="B781:B783"/>
    <mergeCell ref="B784:B788"/>
    <mergeCell ref="B789:B791"/>
    <mergeCell ref="B792:B799"/>
    <mergeCell ref="B801:B805"/>
    <mergeCell ref="B806:B813"/>
    <mergeCell ref="B814:B824"/>
    <mergeCell ref="B825:B826"/>
    <mergeCell ref="B827:B829"/>
    <mergeCell ref="B830:B844"/>
    <mergeCell ref="B845:B850"/>
    <mergeCell ref="B852:B859"/>
    <mergeCell ref="B860:B865"/>
    <mergeCell ref="B867:B879"/>
    <mergeCell ref="B880:B883"/>
    <mergeCell ref="B884:B888"/>
    <mergeCell ref="B889:B892"/>
    <mergeCell ref="B894:B922"/>
    <mergeCell ref="B923:B933"/>
    <mergeCell ref="B934:B936"/>
    <mergeCell ref="B938:B946"/>
    <mergeCell ref="C5:C9"/>
    <mergeCell ref="C10:C11"/>
    <mergeCell ref="C12:C28"/>
    <mergeCell ref="C29:C33"/>
    <mergeCell ref="C34:C46"/>
    <mergeCell ref="C48:C49"/>
    <mergeCell ref="C51:C58"/>
    <mergeCell ref="C59:C61"/>
    <mergeCell ref="C62:C64"/>
    <mergeCell ref="C65:C69"/>
    <mergeCell ref="C70:C72"/>
    <mergeCell ref="C74:C100"/>
    <mergeCell ref="C101:C102"/>
    <mergeCell ref="C103:C113"/>
    <mergeCell ref="C114:C115"/>
    <mergeCell ref="C116:C117"/>
    <mergeCell ref="C119:C121"/>
    <mergeCell ref="C123:C132"/>
    <mergeCell ref="C133:C138"/>
    <mergeCell ref="C140:C143"/>
    <mergeCell ref="C144:C145"/>
    <mergeCell ref="C147:C152"/>
    <mergeCell ref="C153:C158"/>
    <mergeCell ref="C160:C162"/>
    <mergeCell ref="C163:C164"/>
    <mergeCell ref="C165:C168"/>
    <mergeCell ref="C170:C192"/>
    <mergeCell ref="C193:C208"/>
    <mergeCell ref="C209:C224"/>
    <mergeCell ref="C226:C233"/>
    <mergeCell ref="C234:C239"/>
    <mergeCell ref="C240:C246"/>
    <mergeCell ref="C247:C248"/>
    <mergeCell ref="C249:C252"/>
    <mergeCell ref="C253:C260"/>
    <mergeCell ref="C261:C271"/>
    <mergeCell ref="C272:C275"/>
    <mergeCell ref="C276:C279"/>
    <mergeCell ref="C280:C302"/>
    <mergeCell ref="C303:C306"/>
    <mergeCell ref="C307:C312"/>
    <mergeCell ref="C313:C314"/>
    <mergeCell ref="C316:C318"/>
    <mergeCell ref="C319:C321"/>
    <mergeCell ref="C322:C326"/>
    <mergeCell ref="C327:C330"/>
    <mergeCell ref="C331:C336"/>
    <mergeCell ref="C337:C345"/>
    <mergeCell ref="C347:C358"/>
    <mergeCell ref="C359:C360"/>
    <mergeCell ref="C362:C364"/>
    <mergeCell ref="C365:C386"/>
    <mergeCell ref="C387:C391"/>
    <mergeCell ref="C392:C393"/>
    <mergeCell ref="C394:C407"/>
    <mergeCell ref="C408:C420"/>
    <mergeCell ref="C422:C425"/>
    <mergeCell ref="C426:C439"/>
    <mergeCell ref="C440:C445"/>
    <mergeCell ref="C446:C447"/>
    <mergeCell ref="C449:C451"/>
    <mergeCell ref="C452:C455"/>
    <mergeCell ref="C457:C462"/>
    <mergeCell ref="C463:C468"/>
    <mergeCell ref="C469:C473"/>
    <mergeCell ref="C474:C481"/>
    <mergeCell ref="C482:C483"/>
    <mergeCell ref="C484:C490"/>
    <mergeCell ref="C492:C502"/>
    <mergeCell ref="C503:C524"/>
    <mergeCell ref="C525:C528"/>
    <mergeCell ref="C529:C535"/>
    <mergeCell ref="C536:C539"/>
    <mergeCell ref="C540:C542"/>
    <mergeCell ref="C543:C550"/>
    <mergeCell ref="C551:C553"/>
    <mergeCell ref="C555:C561"/>
    <mergeCell ref="C562:C571"/>
    <mergeCell ref="C573:C581"/>
    <mergeCell ref="C582:C585"/>
    <mergeCell ref="C586:C590"/>
    <mergeCell ref="C591:C595"/>
    <mergeCell ref="C596:C599"/>
    <mergeCell ref="C600:C613"/>
    <mergeCell ref="C614:C630"/>
    <mergeCell ref="C631:C633"/>
    <mergeCell ref="C634:C636"/>
    <mergeCell ref="C638:C641"/>
    <mergeCell ref="C642:C647"/>
    <mergeCell ref="C648:C653"/>
    <mergeCell ref="C654:C655"/>
    <mergeCell ref="C656:C657"/>
    <mergeCell ref="C659:C661"/>
    <mergeCell ref="C662:C668"/>
    <mergeCell ref="C669:C670"/>
    <mergeCell ref="C671:C675"/>
    <mergeCell ref="C676:C685"/>
    <mergeCell ref="C686:C701"/>
    <mergeCell ref="C702:C703"/>
    <mergeCell ref="C705:C744"/>
    <mergeCell ref="C746:C762"/>
    <mergeCell ref="C763:C766"/>
    <mergeCell ref="C767:C769"/>
    <mergeCell ref="C771:C772"/>
    <mergeCell ref="C774:C778"/>
    <mergeCell ref="C779:C780"/>
    <mergeCell ref="C781:C783"/>
    <mergeCell ref="C784:C788"/>
    <mergeCell ref="C789:C791"/>
    <mergeCell ref="C792:C799"/>
    <mergeCell ref="C801:C805"/>
    <mergeCell ref="C806:C813"/>
    <mergeCell ref="C814:C824"/>
    <mergeCell ref="C825:C826"/>
    <mergeCell ref="C827:C829"/>
    <mergeCell ref="C830:C844"/>
    <mergeCell ref="C845:C850"/>
    <mergeCell ref="C852:C859"/>
    <mergeCell ref="C860:C865"/>
    <mergeCell ref="C867:C879"/>
    <mergeCell ref="C880:C883"/>
    <mergeCell ref="C884:C888"/>
    <mergeCell ref="C889:C892"/>
    <mergeCell ref="C894:C922"/>
    <mergeCell ref="C923:C933"/>
    <mergeCell ref="C934:C936"/>
    <mergeCell ref="C938:C9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灿</cp:lastModifiedBy>
  <dcterms:created xsi:type="dcterms:W3CDTF">2024-10-02T07:05:00Z</dcterms:created>
  <dcterms:modified xsi:type="dcterms:W3CDTF">2024-10-09T08:05:56Z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03F1B8C58AC64E9F918599C5DA7DBCFD_11</vt:lpwstr>
  </property>
  <property fmtid="{D5CDD505-2E9C-101B-9397-08002B2CF9AE}" pid="3" name="KSOProductBuildVer">
    <vt:lpwstr>2052-12.1.0.18276</vt:lpwstr>
  </property>
</Properties>
</file>